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348" yWindow="96" windowWidth="10584" windowHeight="10332"/>
  </bookViews>
  <sheets>
    <sheet name="Лист1 " sheetId="4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46" i="4" l="1"/>
  <c r="L42" i="4"/>
  <c r="L39" i="4"/>
  <c r="L43" i="4"/>
  <c r="L38" i="4"/>
  <c r="L37" i="4"/>
  <c r="L41" i="4"/>
  <c r="L40" i="4"/>
  <c r="L36" i="4"/>
  <c r="L45" i="4"/>
  <c r="G38" i="4"/>
  <c r="G42" i="4"/>
  <c r="G40" i="4"/>
  <c r="G43" i="4"/>
  <c r="G41" i="4"/>
  <c r="G39" i="4"/>
  <c r="G45" i="4"/>
  <c r="G46" i="4"/>
  <c r="G37" i="4"/>
  <c r="G36" i="4"/>
  <c r="H46" i="4"/>
  <c r="H41" i="4"/>
  <c r="H42" i="4"/>
  <c r="H39" i="4"/>
  <c r="H43" i="4"/>
  <c r="H38" i="4"/>
  <c r="H37" i="4"/>
  <c r="H40" i="4"/>
  <c r="H36" i="4"/>
  <c r="H45" i="4"/>
  <c r="M46" i="4"/>
  <c r="M37" i="4"/>
  <c r="M45" i="4"/>
  <c r="M38" i="4"/>
  <c r="M40" i="4"/>
  <c r="M39" i="4"/>
  <c r="M41" i="4"/>
  <c r="M42" i="4"/>
  <c r="M43" i="4"/>
  <c r="M36" i="4"/>
  <c r="O42" i="4"/>
  <c r="O45" i="4"/>
  <c r="O41" i="4"/>
  <c r="O38" i="4"/>
  <c r="O40" i="4"/>
  <c r="O37" i="4"/>
  <c r="O46" i="4"/>
  <c r="O39" i="4"/>
  <c r="O36" i="4"/>
  <c r="O43" i="4"/>
  <c r="F40" i="4"/>
  <c r="F38" i="4"/>
  <c r="F42" i="4"/>
  <c r="F46" i="4"/>
  <c r="F37" i="4"/>
  <c r="F45" i="4"/>
  <c r="F39" i="4"/>
  <c r="F41" i="4"/>
  <c r="F36" i="4"/>
  <c r="F43" i="4"/>
  <c r="N46" i="4"/>
  <c r="N43" i="4"/>
  <c r="N38" i="4"/>
  <c r="N37" i="4"/>
  <c r="N40" i="4"/>
  <c r="N39" i="4"/>
  <c r="N45" i="4"/>
  <c r="N42" i="4"/>
  <c r="N36" i="4"/>
  <c r="N41" i="4"/>
  <c r="I45" i="4"/>
  <c r="I42" i="4"/>
  <c r="I46" i="4"/>
  <c r="I40" i="4"/>
  <c r="I41" i="4"/>
  <c r="I43" i="4"/>
  <c r="I37" i="4"/>
  <c r="I38" i="4"/>
  <c r="I36" i="4"/>
  <c r="I39" i="4"/>
  <c r="C37" i="4"/>
  <c r="C43" i="4"/>
  <c r="C39" i="4"/>
  <c r="C45" i="4"/>
  <c r="C38" i="4"/>
  <c r="C41" i="4"/>
  <c r="C42" i="4"/>
  <c r="C40" i="4"/>
  <c r="C36" i="4"/>
  <c r="C46" i="4"/>
  <c r="B37" i="4"/>
  <c r="B40" i="4"/>
  <c r="B39" i="4"/>
  <c r="B43" i="4"/>
  <c r="B38" i="4"/>
  <c r="B42" i="4"/>
  <c r="B45" i="4"/>
  <c r="B46" i="4"/>
  <c r="B36" i="4"/>
  <c r="B41" i="4"/>
  <c r="K46" i="4"/>
  <c r="K39" i="4"/>
  <c r="K43" i="4"/>
  <c r="K38" i="4"/>
  <c r="K37" i="4"/>
  <c r="K45" i="4"/>
  <c r="K42" i="4"/>
  <c r="K41" i="4"/>
  <c r="K36" i="4"/>
  <c r="K40" i="4"/>
  <c r="J46" i="4"/>
  <c r="J43" i="4"/>
  <c r="J45" i="4"/>
  <c r="J41" i="4"/>
  <c r="J40" i="4"/>
  <c r="J38" i="4"/>
  <c r="J37" i="4"/>
  <c r="J42" i="4"/>
  <c r="J36" i="4"/>
  <c r="J39" i="4"/>
  <c r="E42" i="4"/>
  <c r="E37" i="4"/>
  <c r="E41" i="4"/>
  <c r="E40" i="4"/>
  <c r="E46" i="4"/>
  <c r="E45" i="4"/>
  <c r="E39" i="4"/>
  <c r="E38" i="4"/>
  <c r="E43" i="4"/>
  <c r="E36" i="4"/>
  <c r="D43" i="4"/>
  <c r="D40" i="4"/>
  <c r="D39" i="4"/>
  <c r="D38" i="4"/>
  <c r="D41" i="4"/>
  <c r="D42" i="4"/>
  <c r="D45" i="4"/>
  <c r="D37" i="4"/>
  <c r="D36" i="4"/>
  <c r="D46" i="4"/>
</calcChain>
</file>

<file path=xl/sharedStrings.xml><?xml version="1.0" encoding="utf-8"?>
<sst xmlns="http://schemas.openxmlformats.org/spreadsheetml/2006/main" count="87" uniqueCount="30">
  <si>
    <t>(зарегистрировано больных с диагнозом, установленным впервые в жизни)</t>
  </si>
  <si>
    <t>Все болезни</t>
  </si>
  <si>
    <t>некоторые инфекционные и паразитарные болезни</t>
  </si>
  <si>
    <t>новообразования</t>
  </si>
  <si>
    <t>болезни крови, кроветворных органов и отдельные нарушения, вовлекающие иммунный механизм</t>
  </si>
  <si>
    <t>болезни эндокринной системы, расстройства питания и нарушения обмена веществ</t>
  </si>
  <si>
    <t>болезни нервной системы</t>
  </si>
  <si>
    <t>болезни глаза и его придаточного аппарата</t>
  </si>
  <si>
    <t>болезни уха и сосцевидного отростка</t>
  </si>
  <si>
    <t>болезни системы кровообращения</t>
  </si>
  <si>
    <t>болезни органов дыхания</t>
  </si>
  <si>
    <t>болезни органов пищеварения</t>
  </si>
  <si>
    <t>болезни кожи и подкожной клетчатки</t>
  </si>
  <si>
    <t>болезни костно-мышечной системы и соединительной ткани</t>
  </si>
  <si>
    <t>болезни мочеполовой системы</t>
  </si>
  <si>
    <t>врожденные аномалии (пороки развития), деформации и хромосомные нарушения</t>
  </si>
  <si>
    <t>травмы, отравления и некоторые другие последствия воздействия внешних причин</t>
  </si>
  <si>
    <t>Всего, человек</t>
  </si>
  <si>
    <t>психические расстройства и расстройства поведения</t>
  </si>
  <si>
    <t xml:space="preserve">   из них:</t>
  </si>
  <si>
    <t xml:space="preserve">На 1000 человек населения </t>
  </si>
  <si>
    <t xml:space="preserve">осложнения беременности, родов и послеродового периода </t>
  </si>
  <si>
    <r>
      <rPr>
        <vertAlign val="superscript"/>
        <sz val="8"/>
        <rFont val="Arial"/>
        <family val="2"/>
        <charset val="204"/>
      </rPr>
      <t xml:space="preserve">    </t>
    </r>
    <r>
      <rPr>
        <sz val="8"/>
        <rFont val="Arial"/>
        <family val="2"/>
        <charset val="204"/>
      </rPr>
      <t xml:space="preserve"> </t>
    </r>
  </si>
  <si>
    <r>
      <t xml:space="preserve">ЗАБОЛЕВАЕМОСТЬ НАСЕЛЕНИЯ ПО ОСНОВНЫМ КЛАССАМ БОЛЕЗНЕЙ </t>
    </r>
    <r>
      <rPr>
        <b/>
        <vertAlign val="superscript"/>
        <sz val="10"/>
        <rFont val="Arial"/>
        <family val="2"/>
        <charset val="204"/>
      </rPr>
      <t>1)</t>
    </r>
  </si>
  <si>
    <r>
      <rPr>
        <vertAlign val="superscript"/>
        <sz val="8"/>
        <rFont val="Arial"/>
        <family val="2"/>
        <charset val="204"/>
      </rPr>
      <t>1)</t>
    </r>
    <r>
      <rPr>
        <sz val="8"/>
        <rFont val="Arial"/>
        <family val="2"/>
      </rPr>
      <t xml:space="preserve"> По данным Министерства здравоохранения Республики Бурятия.</t>
    </r>
  </si>
  <si>
    <r>
      <rPr>
        <vertAlign val="superscript"/>
        <sz val="10"/>
        <rFont val="Arial"/>
        <family val="2"/>
        <charset val="204"/>
      </rPr>
      <t>2)</t>
    </r>
    <r>
      <rPr>
        <vertAlign val="superscript"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На 1000 женщин в возрасте 15-49 лет.</t>
    </r>
  </si>
  <si>
    <r>
      <t xml:space="preserve">осложнения беременности, родов и послеродового периода </t>
    </r>
    <r>
      <rPr>
        <vertAlign val="superscript"/>
        <sz val="9"/>
        <rFont val="Arial"/>
        <family val="2"/>
        <charset val="204"/>
      </rPr>
      <t>2</t>
    </r>
    <r>
      <rPr>
        <vertAlign val="superscript"/>
        <sz val="10"/>
        <rFont val="Arial"/>
        <family val="2"/>
        <charset val="204"/>
      </rPr>
      <t>)</t>
    </r>
  </si>
  <si>
    <t>COVID-19</t>
  </si>
  <si>
    <t>-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</si>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</sst>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name val="Arial"/>
      <family val="2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vertAlign val="superscript"/>
      <sz val="8"/>
      <name val="Arial"/>
      <family val="2"/>
      <charset val="204"/>
    </font>
    <font>
      <vertAlign val="superscript"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9"/>
      <color indexed="8"/>
      <name val="Arial"/>
      <family val="2"/>
      <charset val="204"/>
    </font>
    <font>
      <sz val="10"/>
      <name val="Arial"/>
      <family val="2"/>
    </font>
    <font>
      <b/>
      <vertAlign val="superscript"/>
      <sz val="10"/>
      <name val="Arial"/>
      <family val="2"/>
      <charset val="204"/>
    </font>
    <font>
      <sz val="8"/>
      <name val="Arial"/>
      <family val="2"/>
    </font>
    <font>
      <sz val="8"/>
      <name val="Arial Cyr"/>
      <charset val="204"/>
    </font>
    <font>
      <vertAlign val="superscript"/>
      <sz val="9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2" borderId="1" xfId="0" applyFont="1" applyFill="1" applyBorder="1" applyAlignment="1">
      <alignment wrapText="1"/>
    </xf>
    <xf numFmtId="0" fontId="1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2" fillId="0" borderId="2" xfId="0" applyFont="1" applyFill="1" applyBorder="1" applyAlignment="1">
      <alignment horizontal="right" wrapText="1"/>
    </xf>
    <xf numFmtId="0" fontId="12" fillId="0" borderId="2" xfId="0" applyFont="1" applyBorder="1" applyAlignment="1">
      <alignment horizontal="right" wrapText="1"/>
    </xf>
    <xf numFmtId="0" fontId="15" fillId="0" borderId="2" xfId="0" applyFont="1" applyBorder="1" applyAlignment="1">
      <alignment horizontal="right" wrapText="1"/>
    </xf>
    <xf numFmtId="164" fontId="0" fillId="0" borderId="2" xfId="0" applyNumberFormat="1" applyFont="1" applyBorder="1" applyAlignment="1">
      <alignment horizontal="right"/>
    </xf>
    <xf numFmtId="0" fontId="8" fillId="0" borderId="0" xfId="0" applyFont="1" applyFill="1" applyBorder="1" applyAlignment="1">
      <alignment horizontal="left" vertical="justify" wrapText="1"/>
    </xf>
    <xf numFmtId="0" fontId="0" fillId="3" borderId="3" xfId="0" applyFill="1" applyBorder="1" applyAlignment="1">
      <alignment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left" wrapText="1"/>
    </xf>
    <xf numFmtId="0" fontId="1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7" fillId="0" borderId="2" xfId="0" applyFont="1" applyBorder="1" applyAlignment="1">
      <alignment horizontal="right" wrapText="1"/>
    </xf>
    <xf numFmtId="0" fontId="2" fillId="0" borderId="2" xfId="0" applyFont="1" applyBorder="1" applyAlignment="1">
      <alignment horizontal="right" wrapText="1"/>
    </xf>
    <xf numFmtId="0" fontId="13" fillId="0" borderId="2" xfId="0" applyFont="1" applyBorder="1" applyAlignment="1">
      <alignment horizontal="right"/>
    </xf>
    <xf numFmtId="0" fontId="2" fillId="0" borderId="2" xfId="0" applyFont="1" applyFill="1" applyBorder="1" applyAlignment="1">
      <alignment horizontal="right" wrapText="1"/>
    </xf>
    <xf numFmtId="0" fontId="0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0" fillId="0" borderId="2" xfId="0" applyBorder="1"/>
    <xf numFmtId="0" fontId="0" fillId="0" borderId="2" xfId="0" applyFont="1" applyBorder="1" applyAlignment="1">
      <alignment horizontal="right" wrapText="1"/>
    </xf>
    <xf numFmtId="0" fontId="0" fillId="0" borderId="2" xfId="0" applyFont="1" applyFill="1" applyBorder="1" applyAlignment="1">
      <alignment horizontal="right" wrapText="1"/>
    </xf>
    <xf numFmtId="164" fontId="12" fillId="0" borderId="2" xfId="0" applyNumberFormat="1" applyFont="1" applyBorder="1" applyAlignment="1">
      <alignment horizontal="right" wrapText="1"/>
    </xf>
    <xf numFmtId="164" fontId="15" fillId="0" borderId="2" xfId="0" applyNumberFormat="1" applyFont="1" applyBorder="1" applyAlignment="1">
      <alignment horizontal="right" wrapText="1"/>
    </xf>
    <xf numFmtId="164" fontId="15" fillId="0" borderId="2" xfId="0" applyNumberFormat="1" applyFont="1" applyFill="1" applyBorder="1" applyAlignment="1">
      <alignment horizontal="right" wrapText="1"/>
    </xf>
    <xf numFmtId="0" fontId="13" fillId="0" borderId="2" xfId="0" applyFont="1" applyBorder="1"/>
    <xf numFmtId="164" fontId="0" fillId="0" borderId="2" xfId="0" applyNumberFormat="1" applyFill="1" applyBorder="1"/>
    <xf numFmtId="0" fontId="0" fillId="0" borderId="2" xfId="0" applyFill="1" applyBorder="1"/>
    <xf numFmtId="0" fontId="5" fillId="0" borderId="5" xfId="0" applyFont="1" applyBorder="1" applyAlignment="1">
      <alignment horizontal="left" wrapText="1"/>
    </xf>
    <xf numFmtId="164" fontId="0" fillId="0" borderId="6" xfId="0" applyNumberFormat="1" applyFont="1" applyBorder="1" applyAlignment="1">
      <alignment horizontal="right"/>
    </xf>
    <xf numFmtId="0" fontId="0" fillId="0" borderId="6" xfId="0" applyFont="1" applyBorder="1" applyAlignment="1">
      <alignment horizontal="right"/>
    </xf>
    <xf numFmtId="164" fontId="0" fillId="0" borderId="2" xfId="0" applyNumberFormat="1" applyFont="1" applyBorder="1" applyAlignment="1">
      <alignment horizontal="center"/>
    </xf>
    <xf numFmtId="0" fontId="15" fillId="0" borderId="6" xfId="0" applyFont="1" applyBorder="1" applyAlignment="1">
      <alignment horizontal="right" wrapText="1"/>
    </xf>
    <xf numFmtId="0" fontId="12" fillId="0" borderId="6" xfId="0" applyFont="1" applyFill="1" applyBorder="1" applyAlignment="1">
      <alignment horizontal="right" wrapText="1"/>
    </xf>
    <xf numFmtId="0" fontId="0" fillId="3" borderId="9" xfId="0" applyFill="1" applyBorder="1" applyAlignment="1">
      <alignment wrapText="1"/>
    </xf>
    <xf numFmtId="0" fontId="5" fillId="0" borderId="2" xfId="0" applyFont="1" applyBorder="1" applyAlignment="1">
      <alignment horizontal="left" wrapText="1"/>
    </xf>
    <xf numFmtId="0" fontId="15" fillId="0" borderId="2" xfId="0" applyFont="1" applyBorder="1" applyAlignment="1">
      <alignment horizontal="center" wrapText="1"/>
    </xf>
    <xf numFmtId="164" fontId="7" fillId="0" borderId="11" xfId="0" applyNumberFormat="1" applyFont="1" applyBorder="1" applyAlignment="1">
      <alignment horizontal="right" wrapText="1"/>
    </xf>
    <xf numFmtId="164" fontId="13" fillId="0" borderId="11" xfId="0" applyNumberFormat="1" applyFont="1" applyBorder="1" applyAlignment="1">
      <alignment horizontal="right"/>
    </xf>
    <xf numFmtId="0" fontId="13" fillId="0" borderId="11" xfId="0" applyFont="1" applyBorder="1" applyAlignment="1">
      <alignment horizontal="right"/>
    </xf>
    <xf numFmtId="0" fontId="13" fillId="0" borderId="11" xfId="0" applyFont="1" applyBorder="1"/>
    <xf numFmtId="164" fontId="0" fillId="0" borderId="2" xfId="0" applyNumberFormat="1" applyBorder="1"/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Border="1" applyAlignment="1">
      <alignment horizontal="left" wrapText="1"/>
    </xf>
    <xf numFmtId="0" fontId="18" fillId="0" borderId="0" xfId="0" applyFont="1" applyAlignment="1"/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3" xfId="0" applyBorder="1" applyAlignment="1"/>
    <xf numFmtId="0" fontId="0" fillId="0" borderId="14" xfId="0" applyBorder="1" applyAlignment="1"/>
    <xf numFmtId="0" fontId="2" fillId="4" borderId="10" xfId="0" applyFont="1" applyFill="1" applyBorder="1" applyAlignment="1">
      <alignment horizontal="center" wrapText="1"/>
    </xf>
    <xf numFmtId="0" fontId="2" fillId="4" borderId="15" xfId="0" applyFont="1" applyFill="1" applyBorder="1" applyAlignment="1">
      <alignment horizontal="center" wrapText="1"/>
    </xf>
    <xf numFmtId="0" fontId="0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/>
    <xf numFmtId="0" fontId="0" fillId="0" borderId="16" xfId="0" applyBorder="1" applyAlignment="1"/>
    <xf numFmtId="0" fontId="0" fillId="5" borderId="2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53"/>
  <sheetViews>
    <sheetView tabSelected="1" workbookViewId="0">
      <pane xSplit="1" ySplit="6" topLeftCell="B40" activePane="bottomRight" state="frozen"/>
      <selection pane="topRight" activeCell="B1" sqref="B1"/>
      <selection pane="bottomLeft" activeCell="A7" sqref="A7"/>
      <selection pane="bottomRight" activeCell="E53" sqref="E53"/>
    </sheetView>
  </sheetViews>
  <sheetFormatPr defaultRowHeight="13.2" x14ac:dyDescent="0.25"/>
  <cols>
    <col min="1" max="1" width="24.109375" customWidth="1"/>
    <col min="2" max="4" width="8.109375" customWidth="1"/>
    <col min="5" max="15" width="8.109375" style="3" customWidth="1"/>
  </cols>
  <sheetData>
    <row r="2" spans="1:25" ht="15.6" x14ac:dyDescent="0.25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25" x14ac:dyDescent="0.25">
      <c r="A3" s="56" t="s">
        <v>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2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25" x14ac:dyDescent="0.25">
      <c r="A5" s="1"/>
      <c r="B5" s="12">
        <v>2000</v>
      </c>
      <c r="C5" s="12">
        <v>2001</v>
      </c>
      <c r="D5" s="12">
        <v>2002</v>
      </c>
      <c r="E5" s="12">
        <v>2003</v>
      </c>
      <c r="F5" s="12">
        <v>2004</v>
      </c>
      <c r="G5" s="12">
        <v>2005</v>
      </c>
      <c r="H5" s="12">
        <v>2006</v>
      </c>
      <c r="I5" s="13">
        <v>2007</v>
      </c>
      <c r="J5" s="14">
        <v>2008</v>
      </c>
      <c r="K5" s="14">
        <v>2009</v>
      </c>
      <c r="L5" s="14">
        <v>2010</v>
      </c>
      <c r="M5" s="14">
        <v>2011</v>
      </c>
      <c r="N5" s="14">
        <v>2012</v>
      </c>
      <c r="O5" s="15">
        <v>2013</v>
      </c>
      <c r="P5" s="15">
        <v>2014</v>
      </c>
      <c r="Q5" s="14">
        <v>2015</v>
      </c>
      <c r="R5" s="14">
        <v>2016</v>
      </c>
      <c r="S5" s="14">
        <v>2017</v>
      </c>
      <c r="T5" s="14">
        <v>2018</v>
      </c>
      <c r="U5" s="14">
        <v>2019</v>
      </c>
      <c r="V5" s="14">
        <v>2020</v>
      </c>
      <c r="W5" s="14">
        <v>2021</v>
      </c>
      <c r="X5" s="14">
        <v>2022</v>
      </c>
      <c r="Y5" s="14">
        <v>2023</v>
      </c>
    </row>
    <row r="6" spans="1:25" ht="15.75" customHeight="1" x14ac:dyDescent="0.25">
      <c r="A6" s="11"/>
      <c r="B6" s="59" t="s">
        <v>17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1"/>
      <c r="Q6" s="61"/>
      <c r="R6" s="61"/>
      <c r="S6" s="61"/>
      <c r="T6" s="61"/>
      <c r="U6" s="61"/>
      <c r="V6" s="62"/>
      <c r="W6" s="62"/>
      <c r="X6" s="62"/>
      <c r="Y6" s="63"/>
    </row>
    <row r="7" spans="1:25" ht="16.5" customHeight="1" x14ac:dyDescent="0.25">
      <c r="A7" s="16" t="s">
        <v>1</v>
      </c>
      <c r="B7" s="22">
        <v>491321</v>
      </c>
      <c r="C7" s="22">
        <v>529847</v>
      </c>
      <c r="D7" s="22">
        <v>574336</v>
      </c>
      <c r="E7" s="22">
        <v>560063</v>
      </c>
      <c r="F7" s="22">
        <v>593428</v>
      </c>
      <c r="G7" s="22">
        <v>595461</v>
      </c>
      <c r="H7" s="22">
        <v>610165</v>
      </c>
      <c r="I7" s="22">
        <v>611283</v>
      </c>
      <c r="J7" s="23">
        <v>615422</v>
      </c>
      <c r="K7" s="23">
        <v>650811</v>
      </c>
      <c r="L7" s="23">
        <v>648524</v>
      </c>
      <c r="M7" s="23">
        <v>626164</v>
      </c>
      <c r="N7" s="23">
        <v>636211</v>
      </c>
      <c r="O7" s="23">
        <v>629892</v>
      </c>
      <c r="P7" s="24">
        <v>644231</v>
      </c>
      <c r="Q7" s="25">
        <v>598564</v>
      </c>
      <c r="R7" s="25">
        <v>603673</v>
      </c>
      <c r="S7" s="25">
        <v>622549</v>
      </c>
      <c r="T7" s="25">
        <v>622540</v>
      </c>
      <c r="U7" s="25">
        <v>624154</v>
      </c>
      <c r="V7" s="38">
        <v>654959</v>
      </c>
      <c r="W7" s="38">
        <v>757076</v>
      </c>
      <c r="X7" s="38">
        <v>834165</v>
      </c>
      <c r="Y7" s="38">
        <v>703168</v>
      </c>
    </row>
    <row r="8" spans="1:25" ht="13.95" customHeight="1" x14ac:dyDescent="0.25">
      <c r="A8" s="17" t="s">
        <v>19</v>
      </c>
      <c r="B8" s="22"/>
      <c r="C8" s="22"/>
      <c r="D8" s="22"/>
      <c r="E8" s="22"/>
      <c r="F8" s="22"/>
      <c r="G8" s="22"/>
      <c r="H8" s="22"/>
      <c r="I8" s="22"/>
      <c r="J8" s="23"/>
      <c r="K8" s="23"/>
      <c r="L8" s="23"/>
      <c r="M8" s="23"/>
      <c r="N8" s="23"/>
      <c r="O8" s="23"/>
      <c r="P8" s="26"/>
      <c r="Q8" s="26"/>
      <c r="R8" s="26"/>
      <c r="S8" s="26"/>
      <c r="T8" s="26"/>
      <c r="U8" s="26"/>
      <c r="V8" s="32"/>
      <c r="W8" s="32"/>
      <c r="X8" s="32"/>
      <c r="Y8" s="32"/>
    </row>
    <row r="9" spans="1:25" ht="24.75" customHeight="1" x14ac:dyDescent="0.25">
      <c r="A9" s="18" t="s">
        <v>2</v>
      </c>
      <c r="B9" s="7">
        <v>30409</v>
      </c>
      <c r="C9" s="7">
        <v>31363</v>
      </c>
      <c r="D9" s="7">
        <v>31555</v>
      </c>
      <c r="E9" s="7">
        <v>25018</v>
      </c>
      <c r="F9" s="7">
        <v>27931</v>
      </c>
      <c r="G9" s="7">
        <v>23363</v>
      </c>
      <c r="H9" s="7">
        <v>25879</v>
      </c>
      <c r="I9" s="7">
        <v>25281</v>
      </c>
      <c r="J9" s="7">
        <v>23790</v>
      </c>
      <c r="K9" s="7">
        <v>21556</v>
      </c>
      <c r="L9" s="7">
        <v>18501</v>
      </c>
      <c r="M9" s="7">
        <v>19851</v>
      </c>
      <c r="N9" s="7">
        <v>21867</v>
      </c>
      <c r="O9" s="7">
        <v>19233</v>
      </c>
      <c r="P9" s="26">
        <v>19550</v>
      </c>
      <c r="Q9" s="6">
        <v>18598</v>
      </c>
      <c r="R9" s="6">
        <v>15859</v>
      </c>
      <c r="S9" s="6">
        <v>16804</v>
      </c>
      <c r="T9" s="6">
        <v>13953</v>
      </c>
      <c r="U9" s="6">
        <v>14993</v>
      </c>
      <c r="V9" s="32">
        <v>12138</v>
      </c>
      <c r="W9" s="32">
        <v>13439</v>
      </c>
      <c r="X9" s="32">
        <v>17293</v>
      </c>
      <c r="Y9" s="32">
        <v>17581</v>
      </c>
    </row>
    <row r="10" spans="1:25" ht="14.25" customHeight="1" x14ac:dyDescent="0.25">
      <c r="A10" s="18" t="s">
        <v>3</v>
      </c>
      <c r="B10" s="7">
        <v>3994</v>
      </c>
      <c r="C10" s="7">
        <v>4368</v>
      </c>
      <c r="D10" s="7">
        <v>4988</v>
      </c>
      <c r="E10" s="7">
        <v>4590</v>
      </c>
      <c r="F10" s="7">
        <v>2462</v>
      </c>
      <c r="G10" s="7">
        <v>5046</v>
      </c>
      <c r="H10" s="7">
        <v>4658</v>
      </c>
      <c r="I10" s="7">
        <v>4454</v>
      </c>
      <c r="J10" s="7">
        <v>4407</v>
      </c>
      <c r="K10" s="7">
        <v>5856</v>
      </c>
      <c r="L10" s="7">
        <v>6458</v>
      </c>
      <c r="M10" s="7">
        <v>7457</v>
      </c>
      <c r="N10" s="7">
        <v>7427</v>
      </c>
      <c r="O10" s="7">
        <v>6969</v>
      </c>
      <c r="P10" s="26">
        <v>7449</v>
      </c>
      <c r="Q10" s="6">
        <v>6789</v>
      </c>
      <c r="R10" s="6">
        <v>7121</v>
      </c>
      <c r="S10" s="6">
        <v>7174</v>
      </c>
      <c r="T10" s="6">
        <v>7128</v>
      </c>
      <c r="U10" s="6">
        <v>7579</v>
      </c>
      <c r="V10" s="32">
        <v>6530</v>
      </c>
      <c r="W10" s="32">
        <v>8551</v>
      </c>
      <c r="X10" s="32">
        <v>9259</v>
      </c>
      <c r="Y10" s="32">
        <v>10404</v>
      </c>
    </row>
    <row r="11" spans="1:25" ht="50.4" customHeight="1" x14ac:dyDescent="0.25">
      <c r="A11" s="18" t="s">
        <v>4</v>
      </c>
      <c r="B11" s="7">
        <v>10574</v>
      </c>
      <c r="C11" s="7">
        <v>10231</v>
      </c>
      <c r="D11" s="7">
        <v>15243</v>
      </c>
      <c r="E11" s="7">
        <v>11878</v>
      </c>
      <c r="F11" s="7">
        <v>9362</v>
      </c>
      <c r="G11" s="7">
        <v>8070</v>
      </c>
      <c r="H11" s="7">
        <v>7402</v>
      </c>
      <c r="I11" s="7">
        <v>6692</v>
      </c>
      <c r="J11" s="7">
        <v>4343</v>
      </c>
      <c r="K11" s="7">
        <v>4616</v>
      </c>
      <c r="L11" s="7">
        <v>4558</v>
      </c>
      <c r="M11" s="7">
        <v>4684</v>
      </c>
      <c r="N11" s="7">
        <v>4797</v>
      </c>
      <c r="O11" s="7">
        <v>4830</v>
      </c>
      <c r="P11" s="26">
        <v>4769</v>
      </c>
      <c r="Q11" s="6">
        <v>4498</v>
      </c>
      <c r="R11" s="6">
        <v>4583</v>
      </c>
      <c r="S11" s="6">
        <v>4563</v>
      </c>
      <c r="T11" s="6">
        <v>4423</v>
      </c>
      <c r="U11" s="6">
        <v>4554</v>
      </c>
      <c r="V11" s="32">
        <v>3530</v>
      </c>
      <c r="W11" s="32">
        <v>3380</v>
      </c>
      <c r="X11" s="32">
        <v>3886</v>
      </c>
      <c r="Y11" s="32">
        <v>5425</v>
      </c>
    </row>
    <row r="12" spans="1:25" ht="46.2" x14ac:dyDescent="0.25">
      <c r="A12" s="18" t="s">
        <v>5</v>
      </c>
      <c r="B12" s="7">
        <v>18111</v>
      </c>
      <c r="C12" s="7">
        <v>20950</v>
      </c>
      <c r="D12" s="7">
        <v>29402</v>
      </c>
      <c r="E12" s="7">
        <v>19463</v>
      </c>
      <c r="F12" s="7">
        <v>15455</v>
      </c>
      <c r="G12" s="7">
        <v>13518</v>
      </c>
      <c r="H12" s="7">
        <v>14811</v>
      </c>
      <c r="I12" s="7">
        <v>14266</v>
      </c>
      <c r="J12" s="7">
        <v>16173</v>
      </c>
      <c r="K12" s="7">
        <v>14853</v>
      </c>
      <c r="L12" s="7">
        <v>12901</v>
      </c>
      <c r="M12" s="7">
        <v>12968</v>
      </c>
      <c r="N12" s="7">
        <v>13126</v>
      </c>
      <c r="O12" s="7">
        <v>13181</v>
      </c>
      <c r="P12" s="26">
        <v>13472</v>
      </c>
      <c r="Q12" s="6">
        <v>15202</v>
      </c>
      <c r="R12" s="6">
        <v>14208</v>
      </c>
      <c r="S12" s="6">
        <v>13799</v>
      </c>
      <c r="T12" s="6">
        <v>11713</v>
      </c>
      <c r="U12" s="6">
        <v>12797</v>
      </c>
      <c r="V12" s="32">
        <v>10498</v>
      </c>
      <c r="W12" s="32">
        <v>14888</v>
      </c>
      <c r="X12" s="32">
        <v>13849</v>
      </c>
      <c r="Y12" s="32">
        <v>14393</v>
      </c>
    </row>
    <row r="13" spans="1:25" ht="25.95" customHeight="1" x14ac:dyDescent="0.25">
      <c r="A13" s="19" t="s">
        <v>18</v>
      </c>
      <c r="B13" s="7">
        <v>6266</v>
      </c>
      <c r="C13" s="7">
        <v>6346</v>
      </c>
      <c r="D13" s="7">
        <v>5177</v>
      </c>
      <c r="E13" s="7">
        <v>5647</v>
      </c>
      <c r="F13" s="7">
        <v>3849</v>
      </c>
      <c r="G13" s="7">
        <v>3351</v>
      </c>
      <c r="H13" s="7">
        <v>3229</v>
      </c>
      <c r="I13" s="7">
        <v>2920</v>
      </c>
      <c r="J13" s="7">
        <v>3547</v>
      </c>
      <c r="K13" s="7">
        <v>3155</v>
      </c>
      <c r="L13" s="7">
        <v>3078</v>
      </c>
      <c r="M13" s="7">
        <v>3055</v>
      </c>
      <c r="N13" s="7">
        <v>2966</v>
      </c>
      <c r="O13" s="7">
        <v>3296</v>
      </c>
      <c r="P13" s="26">
        <v>2907</v>
      </c>
      <c r="Q13" s="6">
        <v>10723</v>
      </c>
      <c r="R13" s="6">
        <v>2311</v>
      </c>
      <c r="S13" s="6">
        <v>3385</v>
      </c>
      <c r="T13" s="6">
        <v>3395</v>
      </c>
      <c r="U13" s="6">
        <v>3173</v>
      </c>
      <c r="V13" s="32">
        <v>2812</v>
      </c>
      <c r="W13" s="32">
        <v>3368</v>
      </c>
      <c r="X13" s="32">
        <v>3899</v>
      </c>
      <c r="Y13" s="32">
        <v>3735</v>
      </c>
    </row>
    <row r="14" spans="1:25" ht="18" customHeight="1" x14ac:dyDescent="0.25">
      <c r="A14" s="20" t="s">
        <v>6</v>
      </c>
      <c r="B14" s="7">
        <v>11146</v>
      </c>
      <c r="C14" s="7">
        <v>11585</v>
      </c>
      <c r="D14" s="7">
        <v>13021</v>
      </c>
      <c r="E14" s="7">
        <v>12361</v>
      </c>
      <c r="F14" s="7">
        <v>12967</v>
      </c>
      <c r="G14" s="7">
        <v>14057</v>
      </c>
      <c r="H14" s="7">
        <v>14388</v>
      </c>
      <c r="I14" s="7">
        <v>15931</v>
      </c>
      <c r="J14" s="7">
        <v>16277</v>
      </c>
      <c r="K14" s="7">
        <v>16062</v>
      </c>
      <c r="L14" s="7">
        <v>15102</v>
      </c>
      <c r="M14" s="7">
        <v>15618</v>
      </c>
      <c r="N14" s="7">
        <v>15103</v>
      </c>
      <c r="O14" s="7">
        <v>15684</v>
      </c>
      <c r="P14" s="26">
        <v>15372</v>
      </c>
      <c r="Q14" s="6">
        <v>11494</v>
      </c>
      <c r="R14" s="6">
        <v>12256</v>
      </c>
      <c r="S14" s="6">
        <v>12650</v>
      </c>
      <c r="T14" s="6">
        <v>12912</v>
      </c>
      <c r="U14" s="6">
        <v>14344</v>
      </c>
      <c r="V14" s="32">
        <v>13675</v>
      </c>
      <c r="W14" s="32">
        <v>15627</v>
      </c>
      <c r="X14" s="32">
        <v>16429</v>
      </c>
      <c r="Y14" s="32">
        <v>15641</v>
      </c>
    </row>
    <row r="15" spans="1:25" ht="23.4" x14ac:dyDescent="0.25">
      <c r="A15" s="18" t="s">
        <v>7</v>
      </c>
      <c r="B15" s="7">
        <v>21576</v>
      </c>
      <c r="C15" s="7">
        <v>22800</v>
      </c>
      <c r="D15" s="7">
        <v>26678</v>
      </c>
      <c r="E15" s="7">
        <v>22844</v>
      </c>
      <c r="F15" s="7">
        <v>24600</v>
      </c>
      <c r="G15" s="7">
        <v>27774</v>
      </c>
      <c r="H15" s="7">
        <v>29105</v>
      </c>
      <c r="I15" s="7">
        <v>28951</v>
      </c>
      <c r="J15" s="7">
        <v>30534</v>
      </c>
      <c r="K15" s="7">
        <v>27388</v>
      </c>
      <c r="L15" s="7">
        <v>29608</v>
      </c>
      <c r="M15" s="7">
        <v>33321</v>
      </c>
      <c r="N15" s="7">
        <v>33573</v>
      </c>
      <c r="O15" s="7">
        <v>30797</v>
      </c>
      <c r="P15" s="26">
        <v>33309</v>
      </c>
      <c r="Q15" s="6">
        <v>31670</v>
      </c>
      <c r="R15" s="6">
        <v>27970</v>
      </c>
      <c r="S15" s="6">
        <v>28228</v>
      </c>
      <c r="T15" s="6">
        <v>25718</v>
      </c>
      <c r="U15" s="6">
        <v>25066</v>
      </c>
      <c r="V15" s="32">
        <v>21584</v>
      </c>
      <c r="W15" s="32">
        <v>24724</v>
      </c>
      <c r="X15" s="32">
        <v>26457</v>
      </c>
      <c r="Y15" s="32">
        <v>24740</v>
      </c>
    </row>
    <row r="16" spans="1:25" ht="23.4" x14ac:dyDescent="0.25">
      <c r="A16" s="18" t="s">
        <v>8</v>
      </c>
      <c r="B16" s="7">
        <v>12506</v>
      </c>
      <c r="C16" s="7">
        <v>13735</v>
      </c>
      <c r="D16" s="7">
        <v>14305</v>
      </c>
      <c r="E16" s="7">
        <v>15124</v>
      </c>
      <c r="F16" s="7">
        <v>14927</v>
      </c>
      <c r="G16" s="7">
        <v>15345</v>
      </c>
      <c r="H16" s="7">
        <v>15037</v>
      </c>
      <c r="I16" s="7">
        <v>16184</v>
      </c>
      <c r="J16" s="7">
        <v>14050</v>
      </c>
      <c r="K16" s="7">
        <v>18147</v>
      </c>
      <c r="L16" s="7">
        <v>18256</v>
      </c>
      <c r="M16" s="7">
        <v>17610</v>
      </c>
      <c r="N16" s="7">
        <v>16014</v>
      </c>
      <c r="O16" s="7">
        <v>17314</v>
      </c>
      <c r="P16" s="26">
        <v>18547</v>
      </c>
      <c r="Q16" s="6">
        <v>15563</v>
      </c>
      <c r="R16" s="6">
        <v>16970</v>
      </c>
      <c r="S16" s="6">
        <v>20055</v>
      </c>
      <c r="T16" s="6">
        <v>17742</v>
      </c>
      <c r="U16" s="6">
        <v>18375</v>
      </c>
      <c r="V16" s="32">
        <v>15717</v>
      </c>
      <c r="W16" s="32">
        <v>16252</v>
      </c>
      <c r="X16" s="32">
        <v>16169</v>
      </c>
      <c r="Y16" s="32">
        <v>18965</v>
      </c>
    </row>
    <row r="17" spans="1:25" ht="23.4" x14ac:dyDescent="0.25">
      <c r="A17" s="18" t="s">
        <v>9</v>
      </c>
      <c r="B17" s="7">
        <v>12724</v>
      </c>
      <c r="C17" s="7">
        <v>14521</v>
      </c>
      <c r="D17" s="7">
        <v>19147</v>
      </c>
      <c r="E17" s="7">
        <v>22814</v>
      </c>
      <c r="F17" s="7">
        <v>25005</v>
      </c>
      <c r="G17" s="7">
        <v>24298</v>
      </c>
      <c r="H17" s="7">
        <v>24392</v>
      </c>
      <c r="I17" s="7">
        <v>23327</v>
      </c>
      <c r="J17" s="7">
        <v>20403</v>
      </c>
      <c r="K17" s="7">
        <v>21034</v>
      </c>
      <c r="L17" s="7">
        <v>20091</v>
      </c>
      <c r="M17" s="7">
        <v>20402</v>
      </c>
      <c r="N17" s="7">
        <v>20198</v>
      </c>
      <c r="O17" s="7">
        <v>22025</v>
      </c>
      <c r="P17" s="26">
        <v>22365</v>
      </c>
      <c r="Q17" s="6">
        <v>22541</v>
      </c>
      <c r="R17" s="6">
        <v>27525</v>
      </c>
      <c r="S17" s="6">
        <v>25296</v>
      </c>
      <c r="T17" s="6">
        <v>28683</v>
      </c>
      <c r="U17" s="6">
        <v>32052</v>
      </c>
      <c r="V17" s="32">
        <v>28800</v>
      </c>
      <c r="W17" s="32">
        <v>29025</v>
      </c>
      <c r="X17" s="32">
        <v>25769</v>
      </c>
      <c r="Y17" s="32">
        <v>26290</v>
      </c>
    </row>
    <row r="18" spans="1:25" ht="17.399999999999999" customHeight="1" x14ac:dyDescent="0.25">
      <c r="A18" s="18" t="s">
        <v>10</v>
      </c>
      <c r="B18" s="7">
        <v>189758</v>
      </c>
      <c r="C18" s="7">
        <v>188887</v>
      </c>
      <c r="D18" s="7">
        <v>179350</v>
      </c>
      <c r="E18" s="7">
        <v>198739</v>
      </c>
      <c r="F18" s="7">
        <v>207746</v>
      </c>
      <c r="G18" s="7">
        <v>212894</v>
      </c>
      <c r="H18" s="7">
        <v>224505</v>
      </c>
      <c r="I18" s="7">
        <v>231749</v>
      </c>
      <c r="J18" s="7">
        <v>240828</v>
      </c>
      <c r="K18" s="7">
        <v>282009</v>
      </c>
      <c r="L18" s="7">
        <v>284324</v>
      </c>
      <c r="M18" s="7">
        <v>262135</v>
      </c>
      <c r="N18" s="7">
        <v>269510</v>
      </c>
      <c r="O18" s="7">
        <v>268432</v>
      </c>
      <c r="P18" s="26">
        <v>275466</v>
      </c>
      <c r="Q18" s="6">
        <v>263267</v>
      </c>
      <c r="R18" s="6">
        <v>283412</v>
      </c>
      <c r="S18" s="6">
        <v>286678</v>
      </c>
      <c r="T18" s="6">
        <v>297543</v>
      </c>
      <c r="U18" s="6">
        <v>293246</v>
      </c>
      <c r="V18" s="32">
        <v>304823</v>
      </c>
      <c r="W18" s="32">
        <v>337910</v>
      </c>
      <c r="X18" s="32">
        <v>397703</v>
      </c>
      <c r="Y18" s="32">
        <v>365334</v>
      </c>
    </row>
    <row r="19" spans="1:25" ht="16.2" customHeight="1" x14ac:dyDescent="0.25">
      <c r="A19" s="21" t="s">
        <v>11</v>
      </c>
      <c r="B19" s="8">
        <v>24778</v>
      </c>
      <c r="C19" s="8">
        <v>27178</v>
      </c>
      <c r="D19" s="8">
        <v>37743</v>
      </c>
      <c r="E19" s="8">
        <v>31828</v>
      </c>
      <c r="F19" s="8">
        <v>42893</v>
      </c>
      <c r="G19" s="8">
        <v>44286</v>
      </c>
      <c r="H19" s="8">
        <v>44943</v>
      </c>
      <c r="I19" s="8">
        <v>43246</v>
      </c>
      <c r="J19" s="8">
        <v>41627</v>
      </c>
      <c r="K19" s="8">
        <v>38975</v>
      </c>
      <c r="L19" s="8">
        <v>35128</v>
      </c>
      <c r="M19" s="8">
        <v>35326</v>
      </c>
      <c r="N19" s="8">
        <v>35019</v>
      </c>
      <c r="O19" s="8">
        <v>34507</v>
      </c>
      <c r="P19" s="26">
        <v>35917</v>
      </c>
      <c r="Q19" s="6">
        <v>30933</v>
      </c>
      <c r="R19" s="6">
        <v>35572</v>
      </c>
      <c r="S19" s="6">
        <v>42224</v>
      </c>
      <c r="T19" s="6">
        <v>41606</v>
      </c>
      <c r="U19" s="6">
        <v>39505</v>
      </c>
      <c r="V19" s="32">
        <v>36035</v>
      </c>
      <c r="W19" s="32">
        <v>32329</v>
      </c>
      <c r="X19" s="32">
        <v>28108</v>
      </c>
      <c r="Y19" s="32">
        <v>26706</v>
      </c>
    </row>
    <row r="20" spans="1:25" ht="23.4" x14ac:dyDescent="0.25">
      <c r="A20" s="21" t="s">
        <v>12</v>
      </c>
      <c r="B20" s="8">
        <v>27882</v>
      </c>
      <c r="C20" s="8">
        <v>28292</v>
      </c>
      <c r="D20" s="8">
        <v>28714</v>
      </c>
      <c r="E20" s="8">
        <v>28136</v>
      </c>
      <c r="F20" s="8">
        <v>30122</v>
      </c>
      <c r="G20" s="8">
        <v>31066</v>
      </c>
      <c r="H20" s="8">
        <v>30259</v>
      </c>
      <c r="I20" s="8">
        <v>32189</v>
      </c>
      <c r="J20" s="8">
        <v>31073</v>
      </c>
      <c r="K20" s="8">
        <v>30225</v>
      </c>
      <c r="L20" s="8">
        <v>33570</v>
      </c>
      <c r="M20" s="8">
        <v>30802</v>
      </c>
      <c r="N20" s="8">
        <v>29921</v>
      </c>
      <c r="O20" s="8">
        <v>25938</v>
      </c>
      <c r="P20" s="26">
        <v>27303</v>
      </c>
      <c r="Q20" s="6">
        <v>23233</v>
      </c>
      <c r="R20" s="6">
        <v>19595</v>
      </c>
      <c r="S20" s="6">
        <v>23916</v>
      </c>
      <c r="T20" s="6">
        <v>25018</v>
      </c>
      <c r="U20" s="6">
        <v>23015</v>
      </c>
      <c r="V20" s="32">
        <v>22933</v>
      </c>
      <c r="W20" s="32">
        <v>23285</v>
      </c>
      <c r="X20" s="32">
        <v>24375</v>
      </c>
      <c r="Y20" s="32">
        <v>21741</v>
      </c>
    </row>
    <row r="21" spans="1:25" ht="34.799999999999997" x14ac:dyDescent="0.25">
      <c r="A21" s="21" t="s">
        <v>13</v>
      </c>
      <c r="B21" s="8">
        <v>15570</v>
      </c>
      <c r="C21" s="8">
        <v>18796</v>
      </c>
      <c r="D21" s="8">
        <v>29640</v>
      </c>
      <c r="E21" s="8">
        <v>25546</v>
      </c>
      <c r="F21" s="8">
        <v>26022</v>
      </c>
      <c r="G21" s="8">
        <v>27126</v>
      </c>
      <c r="H21" s="8">
        <v>28764</v>
      </c>
      <c r="I21" s="8">
        <v>27643</v>
      </c>
      <c r="J21" s="8">
        <v>28045</v>
      </c>
      <c r="K21" s="8">
        <v>26173</v>
      </c>
      <c r="L21" s="8">
        <v>24621</v>
      </c>
      <c r="M21" s="8">
        <v>23685</v>
      </c>
      <c r="N21" s="8">
        <v>24836</v>
      </c>
      <c r="O21" s="8">
        <v>23949</v>
      </c>
      <c r="P21" s="26">
        <v>25601</v>
      </c>
      <c r="Q21" s="6">
        <v>22643</v>
      </c>
      <c r="R21" s="6">
        <v>20859</v>
      </c>
      <c r="S21" s="6">
        <v>21479</v>
      </c>
      <c r="T21" s="6">
        <v>22139</v>
      </c>
      <c r="U21" s="6">
        <v>22512</v>
      </c>
      <c r="V21" s="32">
        <v>22474</v>
      </c>
      <c r="W21" s="32">
        <v>26805</v>
      </c>
      <c r="X21" s="32">
        <v>23141</v>
      </c>
      <c r="Y21" s="32">
        <v>22194</v>
      </c>
    </row>
    <row r="22" spans="1:25" ht="24.75" customHeight="1" x14ac:dyDescent="0.25">
      <c r="A22" s="21" t="s">
        <v>14</v>
      </c>
      <c r="B22" s="8">
        <v>23300</v>
      </c>
      <c r="C22" s="8">
        <v>24378</v>
      </c>
      <c r="D22" s="8">
        <v>28401</v>
      </c>
      <c r="E22" s="8">
        <v>32871</v>
      </c>
      <c r="F22" s="8">
        <v>30991</v>
      </c>
      <c r="G22" s="8">
        <v>32013</v>
      </c>
      <c r="H22" s="8">
        <v>32248</v>
      </c>
      <c r="I22" s="8">
        <v>33182</v>
      </c>
      <c r="J22" s="8">
        <v>32178</v>
      </c>
      <c r="K22" s="8">
        <v>31701</v>
      </c>
      <c r="L22" s="8">
        <v>35314</v>
      </c>
      <c r="M22" s="8">
        <v>32310</v>
      </c>
      <c r="N22" s="8">
        <v>33736</v>
      </c>
      <c r="O22" s="8">
        <v>33459</v>
      </c>
      <c r="P22" s="26">
        <v>35477</v>
      </c>
      <c r="Q22" s="6">
        <v>28167</v>
      </c>
      <c r="R22" s="6">
        <v>28098</v>
      </c>
      <c r="S22" s="6">
        <v>27630</v>
      </c>
      <c r="T22" s="6">
        <v>24215</v>
      </c>
      <c r="U22" s="6">
        <v>27774</v>
      </c>
      <c r="V22" s="32">
        <v>23992</v>
      </c>
      <c r="W22" s="32">
        <v>30098</v>
      </c>
      <c r="X22" s="32">
        <v>27588</v>
      </c>
      <c r="Y22" s="32">
        <v>33800</v>
      </c>
    </row>
    <row r="23" spans="1:25" ht="36" customHeight="1" x14ac:dyDescent="0.25">
      <c r="A23" s="21" t="s">
        <v>21</v>
      </c>
      <c r="B23" s="8">
        <v>15193</v>
      </c>
      <c r="C23" s="8">
        <v>13768</v>
      </c>
      <c r="D23" s="8">
        <v>15322</v>
      </c>
      <c r="E23" s="8">
        <v>16266</v>
      </c>
      <c r="F23" s="8">
        <v>18898</v>
      </c>
      <c r="G23" s="8">
        <v>16881</v>
      </c>
      <c r="H23" s="8">
        <v>17450</v>
      </c>
      <c r="I23" s="8">
        <v>17487</v>
      </c>
      <c r="J23" s="8">
        <v>18737</v>
      </c>
      <c r="K23" s="8">
        <v>19264</v>
      </c>
      <c r="L23" s="8">
        <v>21495</v>
      </c>
      <c r="M23" s="8">
        <v>20564</v>
      </c>
      <c r="N23" s="8">
        <v>18666</v>
      </c>
      <c r="O23" s="8">
        <v>18533</v>
      </c>
      <c r="P23" s="26">
        <v>16751</v>
      </c>
      <c r="Q23" s="6">
        <v>14503</v>
      </c>
      <c r="R23" s="6">
        <v>14348</v>
      </c>
      <c r="S23" s="6">
        <v>14969</v>
      </c>
      <c r="T23" s="6">
        <v>13957</v>
      </c>
      <c r="U23" s="6">
        <v>12523</v>
      </c>
      <c r="V23" s="32">
        <v>10626</v>
      </c>
      <c r="W23" s="32">
        <v>9013</v>
      </c>
      <c r="X23" s="32">
        <v>8845</v>
      </c>
      <c r="Y23" s="32">
        <v>10766</v>
      </c>
    </row>
    <row r="24" spans="1:25" ht="38.4" customHeight="1" x14ac:dyDescent="0.25">
      <c r="A24" s="21" t="s">
        <v>15</v>
      </c>
      <c r="B24" s="8">
        <v>627</v>
      </c>
      <c r="C24" s="8">
        <v>683</v>
      </c>
      <c r="D24" s="8">
        <v>1347</v>
      </c>
      <c r="E24" s="8">
        <v>1014</v>
      </c>
      <c r="F24" s="8">
        <v>1060</v>
      </c>
      <c r="G24" s="8">
        <v>783</v>
      </c>
      <c r="H24" s="8">
        <v>876</v>
      </c>
      <c r="I24" s="8">
        <v>978</v>
      </c>
      <c r="J24" s="8">
        <v>1296</v>
      </c>
      <c r="K24" s="8">
        <v>1115</v>
      </c>
      <c r="L24" s="8">
        <v>1108</v>
      </c>
      <c r="M24" s="8">
        <v>1082</v>
      </c>
      <c r="N24" s="8">
        <v>1077</v>
      </c>
      <c r="O24" s="8">
        <v>1162</v>
      </c>
      <c r="P24" s="26">
        <v>1158</v>
      </c>
      <c r="Q24" s="6">
        <v>584</v>
      </c>
      <c r="R24" s="6">
        <v>789</v>
      </c>
      <c r="S24" s="6">
        <v>822</v>
      </c>
      <c r="T24" s="6">
        <v>786</v>
      </c>
      <c r="U24" s="6">
        <v>819</v>
      </c>
      <c r="V24" s="32">
        <v>789</v>
      </c>
      <c r="W24" s="32">
        <v>670</v>
      </c>
      <c r="X24" s="32">
        <v>838</v>
      </c>
      <c r="Y24" s="32">
        <v>942</v>
      </c>
    </row>
    <row r="25" spans="1:25" ht="49.5" customHeight="1" x14ac:dyDescent="0.25">
      <c r="A25" s="41" t="s">
        <v>16</v>
      </c>
      <c r="B25" s="45">
        <v>59160</v>
      </c>
      <c r="C25" s="45">
        <v>80847</v>
      </c>
      <c r="D25" s="45">
        <v>74854</v>
      </c>
      <c r="E25" s="45">
        <v>69242</v>
      </c>
      <c r="F25" s="45">
        <v>80471</v>
      </c>
      <c r="G25" s="45">
        <v>75541</v>
      </c>
      <c r="H25" s="45">
        <v>75578</v>
      </c>
      <c r="I25" s="45">
        <v>73770</v>
      </c>
      <c r="J25" s="45">
        <v>77249</v>
      </c>
      <c r="K25" s="45">
        <v>78396</v>
      </c>
      <c r="L25" s="45">
        <v>77296</v>
      </c>
      <c r="M25" s="45">
        <v>77950</v>
      </c>
      <c r="N25" s="45">
        <v>82429</v>
      </c>
      <c r="O25" s="45">
        <v>81658</v>
      </c>
      <c r="P25" s="43">
        <v>81189</v>
      </c>
      <c r="Q25" s="46">
        <v>73534</v>
      </c>
      <c r="R25" s="46">
        <v>67971</v>
      </c>
      <c r="S25" s="46">
        <v>69553</v>
      </c>
      <c r="T25" s="46">
        <v>68614</v>
      </c>
      <c r="U25" s="6">
        <v>68789</v>
      </c>
      <c r="V25" s="32">
        <v>62335</v>
      </c>
      <c r="W25" s="32">
        <v>65744</v>
      </c>
      <c r="X25" s="32">
        <v>70948</v>
      </c>
      <c r="Y25" s="32">
        <v>76487</v>
      </c>
    </row>
    <row r="26" spans="1:25" ht="16.2" customHeight="1" x14ac:dyDescent="0.25">
      <c r="A26" s="48" t="s">
        <v>27</v>
      </c>
      <c r="B26" s="49" t="s">
        <v>28</v>
      </c>
      <c r="C26" s="49" t="s">
        <v>28</v>
      </c>
      <c r="D26" s="49" t="s">
        <v>28</v>
      </c>
      <c r="E26" s="49" t="s">
        <v>28</v>
      </c>
      <c r="F26" s="49" t="s">
        <v>28</v>
      </c>
      <c r="G26" s="49" t="s">
        <v>28</v>
      </c>
      <c r="H26" s="49" t="s">
        <v>28</v>
      </c>
      <c r="I26" s="49" t="s">
        <v>28</v>
      </c>
      <c r="J26" s="49" t="s">
        <v>28</v>
      </c>
      <c r="K26" s="49" t="s">
        <v>28</v>
      </c>
      <c r="L26" s="49" t="s">
        <v>28</v>
      </c>
      <c r="M26" s="49" t="s">
        <v>28</v>
      </c>
      <c r="N26" s="49" t="s">
        <v>28</v>
      </c>
      <c r="O26" s="49" t="s">
        <v>28</v>
      </c>
      <c r="P26" s="49" t="s">
        <v>28</v>
      </c>
      <c r="Q26" s="49" t="s">
        <v>28</v>
      </c>
      <c r="R26" s="49" t="s">
        <v>28</v>
      </c>
      <c r="S26" s="49" t="s">
        <v>28</v>
      </c>
      <c r="T26" s="49" t="s">
        <v>28</v>
      </c>
      <c r="U26" s="49" t="s">
        <v>28</v>
      </c>
      <c r="V26" s="32">
        <v>53183</v>
      </c>
      <c r="W26" s="32">
        <v>99444</v>
      </c>
      <c r="X26" s="32">
        <v>117073</v>
      </c>
      <c r="Y26" s="32">
        <v>5724</v>
      </c>
    </row>
    <row r="27" spans="1:25" ht="14.25" customHeight="1" x14ac:dyDescent="0.25">
      <c r="A27" s="47"/>
      <c r="B27" s="64" t="s">
        <v>20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7"/>
      <c r="T27" s="67"/>
      <c r="U27" s="67"/>
      <c r="V27" s="68"/>
      <c r="W27" s="68"/>
      <c r="X27" s="68"/>
      <c r="Y27" s="69"/>
    </row>
    <row r="28" spans="1:25" x14ac:dyDescent="0.25">
      <c r="A28" s="16" t="s">
        <v>1</v>
      </c>
      <c r="B28" s="50">
        <v>490.89882700877246</v>
      </c>
      <c r="C28" s="50">
        <v>538.765180024953</v>
      </c>
      <c r="D28" s="50">
        <v>578.90880061606629</v>
      </c>
      <c r="E28" s="50">
        <v>573.19900151778302</v>
      </c>
      <c r="F28" s="50">
        <v>610.03435521773724</v>
      </c>
      <c r="G28" s="50">
        <v>614.54000912324011</v>
      </c>
      <c r="H28" s="50">
        <v>631.80560560311801</v>
      </c>
      <c r="I28" s="50">
        <v>633.53988987106027</v>
      </c>
      <c r="J28" s="50">
        <v>637.1646049803494</v>
      </c>
      <c r="K28" s="50">
        <v>672.21083183135113</v>
      </c>
      <c r="L28" s="50">
        <v>668.14267331659516</v>
      </c>
      <c r="M28" s="50">
        <v>644.55641736964276</v>
      </c>
      <c r="N28" s="50">
        <v>654.8001206244063</v>
      </c>
      <c r="O28" s="50">
        <v>647.4808163768779</v>
      </c>
      <c r="P28" s="51">
        <v>660</v>
      </c>
      <c r="Q28" s="52">
        <v>610.6</v>
      </c>
      <c r="R28" s="51">
        <v>614</v>
      </c>
      <c r="S28" s="52">
        <v>632.5</v>
      </c>
      <c r="T28" s="52">
        <v>632.70000000000005</v>
      </c>
      <c r="U28" s="51">
        <v>633.9130920521427</v>
      </c>
      <c r="V28" s="53">
        <v>664.5</v>
      </c>
      <c r="W28" s="53">
        <v>769.4</v>
      </c>
      <c r="X28" s="38">
        <v>854.4</v>
      </c>
      <c r="Y28" s="38">
        <v>722.5</v>
      </c>
    </row>
    <row r="29" spans="1:25" x14ac:dyDescent="0.25">
      <c r="A29" s="17" t="s">
        <v>19</v>
      </c>
      <c r="B29" s="33"/>
      <c r="C29" s="33"/>
      <c r="D29" s="33"/>
      <c r="E29" s="34"/>
      <c r="F29" s="34"/>
      <c r="G29" s="33"/>
      <c r="H29" s="33"/>
      <c r="I29" s="33"/>
      <c r="J29" s="7"/>
      <c r="K29" s="7"/>
      <c r="L29" s="7"/>
      <c r="M29" s="7"/>
      <c r="N29" s="7"/>
      <c r="O29" s="7"/>
      <c r="P29" s="26"/>
      <c r="Q29" s="26"/>
      <c r="R29" s="26"/>
      <c r="S29" s="26"/>
      <c r="T29" s="26"/>
      <c r="U29" s="26"/>
      <c r="V29" s="32"/>
      <c r="W29" s="32"/>
      <c r="X29" s="32"/>
      <c r="Y29" s="32"/>
    </row>
    <row r="30" spans="1:25" ht="25.2" customHeight="1" x14ac:dyDescent="0.25">
      <c r="A30" s="18" t="s">
        <v>2</v>
      </c>
      <c r="B30" s="35">
        <v>30.382870731171192</v>
      </c>
      <c r="C30" s="35">
        <v>31.890889900523362</v>
      </c>
      <c r="D30" s="35">
        <v>31.806237469773741</v>
      </c>
      <c r="E30" s="35">
        <v>25.604784854510825</v>
      </c>
      <c r="F30" s="35">
        <v>28.712614800087998</v>
      </c>
      <c r="G30" s="35">
        <v>24.111567731801507</v>
      </c>
      <c r="H30" s="35">
        <v>26.796845553912615</v>
      </c>
      <c r="I30" s="35">
        <v>26.201484346579694</v>
      </c>
      <c r="J30" s="35">
        <v>24.630490870463703</v>
      </c>
      <c r="K30" s="35">
        <v>22.264799904974875</v>
      </c>
      <c r="L30" s="35">
        <v>19.060678708930322</v>
      </c>
      <c r="M30" s="35">
        <v>20.43408666292661</v>
      </c>
      <c r="N30" s="35">
        <v>22.505920579326499</v>
      </c>
      <c r="O30" s="35">
        <v>19.770053503420417</v>
      </c>
      <c r="P30" s="9">
        <v>20</v>
      </c>
      <c r="Q30" s="9">
        <v>18.5</v>
      </c>
      <c r="R30" s="9">
        <v>16.100000000000001</v>
      </c>
      <c r="S30" s="9">
        <v>17.100000000000001</v>
      </c>
      <c r="T30" s="9">
        <v>14.2</v>
      </c>
      <c r="U30" s="9">
        <v>15.227426226760986</v>
      </c>
      <c r="V30" s="32">
        <v>12.3</v>
      </c>
      <c r="W30" s="32">
        <v>13.7</v>
      </c>
      <c r="X30" s="32">
        <v>17.7</v>
      </c>
      <c r="Y30" s="32">
        <v>18.100000000000001</v>
      </c>
    </row>
    <row r="31" spans="1:25" ht="14.25" customHeight="1" x14ac:dyDescent="0.25">
      <c r="A31" s="18" t="s">
        <v>3</v>
      </c>
      <c r="B31" s="35">
        <v>3.9905681114241753</v>
      </c>
      <c r="C31" s="35">
        <v>4.4415204886485995</v>
      </c>
      <c r="D31" s="35">
        <v>5.0277139121924082</v>
      </c>
      <c r="E31" s="35">
        <v>4.697656186833667</v>
      </c>
      <c r="F31" s="35">
        <v>2.5308960523367099</v>
      </c>
      <c r="G31" s="35">
        <v>5.2076775574485472</v>
      </c>
      <c r="H31" s="35">
        <v>4.8232043970062577</v>
      </c>
      <c r="I31" s="35">
        <v>4.616170692601794</v>
      </c>
      <c r="J31" s="35">
        <v>4.562697489118686</v>
      </c>
      <c r="K31" s="35">
        <v>6.0485557730345549</v>
      </c>
      <c r="L31" s="35">
        <v>6.653362688626129</v>
      </c>
      <c r="M31" s="35">
        <v>7.6760356780738368</v>
      </c>
      <c r="N31" s="35">
        <v>7.6440056771691554</v>
      </c>
      <c r="O31" s="35">
        <v>7.1635991714936242</v>
      </c>
      <c r="P31" s="26">
        <v>7.6</v>
      </c>
      <c r="Q31" s="26">
        <v>6.9</v>
      </c>
      <c r="R31" s="26">
        <v>7.2</v>
      </c>
      <c r="S31" s="26">
        <v>7.3</v>
      </c>
      <c r="T31" s="26">
        <v>7.2</v>
      </c>
      <c r="U31" s="9">
        <v>7.6975030596025817</v>
      </c>
      <c r="V31" s="32">
        <v>6.6</v>
      </c>
      <c r="W31" s="32">
        <v>8.6999999999999993</v>
      </c>
      <c r="X31" s="32">
        <v>9.5</v>
      </c>
      <c r="Y31" s="32">
        <v>10.7</v>
      </c>
    </row>
    <row r="32" spans="1:25" ht="51.6" customHeight="1" x14ac:dyDescent="0.25">
      <c r="A32" s="18" t="s">
        <v>4</v>
      </c>
      <c r="B32" s="35">
        <v>10.564914173810523</v>
      </c>
      <c r="C32" s="35">
        <v>10.403204239781097</v>
      </c>
      <c r="D32" s="35">
        <v>15.364363104159757</v>
      </c>
      <c r="E32" s="35">
        <v>12.15659263337915</v>
      </c>
      <c r="F32" s="35">
        <v>9.6239840950350448</v>
      </c>
      <c r="G32" s="35">
        <v>8.3285687452655139</v>
      </c>
      <c r="H32" s="35">
        <v>7.6645253213053506</v>
      </c>
      <c r="I32" s="35">
        <v>6.9356565502674457</v>
      </c>
      <c r="J32" s="35">
        <v>4.4964363955621636</v>
      </c>
      <c r="K32" s="35">
        <v>4.7677823511488224</v>
      </c>
      <c r="L32" s="35">
        <v>4.695885279460807</v>
      </c>
      <c r="M32" s="35">
        <v>4.821583896486235</v>
      </c>
      <c r="N32" s="35">
        <v>4.9371610654881426</v>
      </c>
      <c r="O32" s="35">
        <v>4.9648707129163734</v>
      </c>
      <c r="P32" s="26">
        <v>4.9000000000000004</v>
      </c>
      <c r="Q32" s="26">
        <v>4.5999999999999996</v>
      </c>
      <c r="R32" s="26">
        <v>4.7</v>
      </c>
      <c r="S32" s="26">
        <v>4.5999999999999996</v>
      </c>
      <c r="T32" s="26">
        <v>4.5</v>
      </c>
      <c r="U32" s="26">
        <v>4.5999999999999996</v>
      </c>
      <c r="V32" s="32">
        <v>3.6</v>
      </c>
      <c r="W32" s="32">
        <v>3.4</v>
      </c>
      <c r="X32" s="54">
        <v>4</v>
      </c>
      <c r="Y32" s="32">
        <v>5.6</v>
      </c>
    </row>
    <row r="33" spans="1:25" ht="46.2" x14ac:dyDescent="0.25">
      <c r="A33" s="30" t="s">
        <v>5</v>
      </c>
      <c r="B33" s="35">
        <v>18.095437923385887</v>
      </c>
      <c r="C33" s="35">
        <v>21.302622307048573</v>
      </c>
      <c r="D33" s="35">
        <v>29.636095518500635</v>
      </c>
      <c r="E33" s="35">
        <v>19.919495068484458</v>
      </c>
      <c r="F33" s="35">
        <v>15.887489231869965</v>
      </c>
      <c r="G33" s="35">
        <v>13.951126678872269</v>
      </c>
      <c r="H33" s="35">
        <v>15.336298910274731</v>
      </c>
      <c r="I33" s="35">
        <v>14.785426829963447</v>
      </c>
      <c r="J33" s="35">
        <v>16.744385407650672</v>
      </c>
      <c r="K33" s="35">
        <v>15.341393254249018</v>
      </c>
      <c r="L33" s="35">
        <v>13.291271608232533</v>
      </c>
      <c r="M33" s="35">
        <v>13.348911180536611</v>
      </c>
      <c r="N33" s="35">
        <v>13.509521814800367</v>
      </c>
      <c r="O33" s="35">
        <v>13.54906022090077</v>
      </c>
      <c r="P33" s="26">
        <v>13.8</v>
      </c>
      <c r="Q33" s="26">
        <v>15.5</v>
      </c>
      <c r="R33" s="26">
        <v>14.4</v>
      </c>
      <c r="S33" s="9">
        <v>14</v>
      </c>
      <c r="T33" s="26">
        <v>11.9</v>
      </c>
      <c r="U33" s="9">
        <v>13</v>
      </c>
      <c r="V33" s="32">
        <v>10.7</v>
      </c>
      <c r="W33" s="32">
        <v>15.1</v>
      </c>
      <c r="X33" s="32">
        <v>14.2</v>
      </c>
      <c r="Y33" s="32">
        <v>14.8</v>
      </c>
    </row>
    <row r="34" spans="1:25" ht="25.95" customHeight="1" x14ac:dyDescent="0.25">
      <c r="A34" s="31" t="s">
        <v>18</v>
      </c>
      <c r="B34" s="35">
        <v>6.260615870351498</v>
      </c>
      <c r="C34" s="35">
        <v>6.4528134205503704</v>
      </c>
      <c r="D34" s="35">
        <v>5.2182187095870285</v>
      </c>
      <c r="E34" s="35">
        <v>5.779447600664426</v>
      </c>
      <c r="F34" s="35">
        <v>3.956709547296505</v>
      </c>
      <c r="G34" s="35">
        <v>3.4583685087217764</v>
      </c>
      <c r="H34" s="35">
        <v>3.3435223267353389</v>
      </c>
      <c r="I34" s="35">
        <v>3.0263175622804752</v>
      </c>
      <c r="J34" s="35">
        <v>3.6723140444529112</v>
      </c>
      <c r="K34" s="35">
        <v>3.2587420532657143</v>
      </c>
      <c r="L34" s="35">
        <v>3.1711134028478205</v>
      </c>
      <c r="M34" s="35">
        <v>3.1447350136134604</v>
      </c>
      <c r="N34" s="35">
        <v>3.0526620221467233</v>
      </c>
      <c r="O34" s="35">
        <v>3.3880359978824774</v>
      </c>
      <c r="P34" s="9">
        <v>3</v>
      </c>
      <c r="Q34" s="26">
        <v>10.9</v>
      </c>
      <c r="R34" s="26">
        <v>2.2999999999999998</v>
      </c>
      <c r="S34" s="26">
        <v>3.4</v>
      </c>
      <c r="T34" s="26">
        <v>3.4</v>
      </c>
      <c r="U34" s="26">
        <v>3.2</v>
      </c>
      <c r="V34" s="32">
        <v>2.9</v>
      </c>
      <c r="W34" s="32">
        <v>3.4</v>
      </c>
      <c r="X34" s="54">
        <v>4</v>
      </c>
      <c r="Y34" s="32">
        <v>3.8</v>
      </c>
    </row>
    <row r="35" spans="1:25" ht="16.95" customHeight="1" x14ac:dyDescent="0.25">
      <c r="A35" s="20" t="s">
        <v>6</v>
      </c>
      <c r="B35" s="35">
        <v>11.136422676498212</v>
      </c>
      <c r="C35" s="35">
        <v>11.779994244733066</v>
      </c>
      <c r="D35" s="35">
        <v>13.124671782409251</v>
      </c>
      <c r="E35" s="35">
        <v>12.650921160228968</v>
      </c>
      <c r="F35" s="35">
        <v>13.329865601401346</v>
      </c>
      <c r="G35" s="35">
        <v>14.507396635960013</v>
      </c>
      <c r="H35" s="35">
        <v>14.898296450005592</v>
      </c>
      <c r="I35" s="35">
        <v>16.511049686537756</v>
      </c>
      <c r="J35" s="35">
        <v>16.852059684680022</v>
      </c>
      <c r="K35" s="35">
        <v>16.590147340587606</v>
      </c>
      <c r="L35" s="35">
        <v>15.558854649060359</v>
      </c>
      <c r="M35" s="35">
        <v>16.076750063049104</v>
      </c>
      <c r="N35" s="35">
        <v>15.544286756737007</v>
      </c>
      <c r="O35" s="35">
        <v>16.121952849147082</v>
      </c>
      <c r="P35" s="26">
        <v>15.7</v>
      </c>
      <c r="Q35" s="26">
        <v>11.7</v>
      </c>
      <c r="R35" s="26">
        <v>12.5</v>
      </c>
      <c r="S35" s="26">
        <v>12.8</v>
      </c>
      <c r="T35" s="26">
        <v>13.1</v>
      </c>
      <c r="U35" s="26">
        <v>14.6</v>
      </c>
      <c r="V35" s="32">
        <v>13.9</v>
      </c>
      <c r="W35" s="32">
        <v>15.9</v>
      </c>
      <c r="X35" s="32">
        <v>16.8</v>
      </c>
      <c r="Y35" s="32">
        <v>16.100000000000001</v>
      </c>
    </row>
    <row r="36" spans="1:25" ht="23.4" x14ac:dyDescent="0.25">
      <c r="A36" s="18" t="s">
        <v>7</v>
      </c>
      <c r="B36" s="9">
        <f ca="1">#REF!/B$36*1000</f>
        <v>21.557460583897846</v>
      </c>
      <c r="C36" s="9">
        <f ca="1">#REF!/C$36*1000</f>
        <v>23.183760792396537</v>
      </c>
      <c r="D36" s="9">
        <f ca="1">#REF!/D$36*1000</f>
        <v>26.890407327479764</v>
      </c>
      <c r="E36" s="9">
        <f ca="1">#REF!/E$36*1000</f>
        <v>23.379794756433178</v>
      </c>
      <c r="F36" s="9">
        <f ca="1">#REF!/F$36*1000</f>
        <v>25.288400847881018</v>
      </c>
      <c r="G36" s="9">
        <f ca="1">#REF!/G$36*1000</f>
        <v>28.663899421437964</v>
      </c>
      <c r="H36" s="9">
        <f ca="1">#REF!/H$36*1000</f>
        <v>30.137261480220516</v>
      </c>
      <c r="I36" s="9">
        <f ca="1">#REF!/I$36*1000</f>
        <v>30.005109501911662</v>
      </c>
      <c r="J36" s="9">
        <f ca="1">#REF!/J$36*1000</f>
        <v>31.612753603982295</v>
      </c>
      <c r="K36" s="9">
        <f ca="1">#REF!/K$36*1000</f>
        <v>28.28856651500519</v>
      </c>
      <c r="L36" s="9">
        <f ca="1">#REF!/L$36*1000</f>
        <v>30.503679542403596</v>
      </c>
      <c r="M36" s="9">
        <f ca="1">#REF!/M$36*1000</f>
        <v>34.299743171395782</v>
      </c>
      <c r="N36" s="9">
        <f ca="1">#REF!/N$36*1000</f>
        <v>34.553952147515822</v>
      </c>
      <c r="O36" s="9">
        <f ca="1">#REF!/O$36*1000</f>
        <v>31.656961355214396</v>
      </c>
      <c r="P36" s="26">
        <v>34.1</v>
      </c>
      <c r="Q36" s="26">
        <v>32.299999999999997</v>
      </c>
      <c r="R36" s="26">
        <v>28.4</v>
      </c>
      <c r="S36" s="26">
        <v>28.7</v>
      </c>
      <c r="T36" s="26">
        <v>26.1</v>
      </c>
      <c r="U36" s="26">
        <v>25.5</v>
      </c>
      <c r="V36" s="32">
        <v>21.9</v>
      </c>
      <c r="W36" s="32">
        <v>25.1</v>
      </c>
      <c r="X36" s="32">
        <v>27.1</v>
      </c>
      <c r="Y36" s="32">
        <v>25.4</v>
      </c>
    </row>
    <row r="37" spans="1:25" ht="23.4" x14ac:dyDescent="0.25">
      <c r="A37" s="18" t="s">
        <v>8</v>
      </c>
      <c r="B37" s="9">
        <f ca="1">B1/B$36*1000</f>
        <v>12.495254081489918</v>
      </c>
      <c r="C37" s="9">
        <f ca="1">#REF!/C$36*1000</f>
        <v>13.966182214191512</v>
      </c>
      <c r="D37" s="9">
        <f t="shared" ref="D37:O37" ca="1" si="0">D1/D$36*1000</f>
        <v>14.418894850423495</v>
      </c>
      <c r="E37" s="9">
        <f t="shared" ca="1" si="0"/>
        <v>15.478725962891586</v>
      </c>
      <c r="F37" s="9">
        <f t="shared" ca="1" si="0"/>
        <v>15.344713799037397</v>
      </c>
      <c r="G37" s="9">
        <f t="shared" ca="1" si="0"/>
        <v>15.836665104845018</v>
      </c>
      <c r="H37" s="9">
        <f t="shared" ca="1" si="0"/>
        <v>15.570314409141929</v>
      </c>
      <c r="I37" s="9">
        <f t="shared" ca="1" si="0"/>
        <v>16.773261447927126</v>
      </c>
      <c r="J37" s="9">
        <f t="shared" ca="1" si="0"/>
        <v>14.546380694830392</v>
      </c>
      <c r="K37" s="9">
        <f t="shared" ca="1" si="0"/>
        <v>18.743705876580954</v>
      </c>
      <c r="L37" s="9">
        <f t="shared" ca="1" si="0"/>
        <v>18.808267148274791</v>
      </c>
      <c r="M37" s="9">
        <f t="shared" ca="1" si="0"/>
        <v>18.127261404167932</v>
      </c>
      <c r="N37" s="9">
        <f t="shared" ca="1" si="0"/>
        <v>16.481904795231838</v>
      </c>
      <c r="O37" s="9">
        <f t="shared" ca="1" si="0"/>
        <v>17.797468224313473</v>
      </c>
      <c r="P37" s="9">
        <v>19</v>
      </c>
      <c r="Q37" s="26">
        <v>15.9</v>
      </c>
      <c r="R37" s="26">
        <v>17.3</v>
      </c>
      <c r="S37" s="26">
        <v>20.399999999999999</v>
      </c>
      <c r="T37" s="9">
        <v>18</v>
      </c>
      <c r="U37" s="9">
        <v>18.7</v>
      </c>
      <c r="V37" s="32">
        <v>15.9</v>
      </c>
      <c r="W37" s="32">
        <v>16.5</v>
      </c>
      <c r="X37" s="32">
        <v>16.600000000000001</v>
      </c>
      <c r="Y37" s="32">
        <v>19.5</v>
      </c>
    </row>
    <row r="38" spans="1:25" ht="23.4" x14ac:dyDescent="0.25">
      <c r="A38" s="18" t="s">
        <v>9</v>
      </c>
      <c r="B38" s="9">
        <f ca="1">B2/B$36*1000</f>
        <v>12.713066762584178</v>
      </c>
      <c r="C38" s="9">
        <f ca="1">#REF!/C$36*1000</f>
        <v>14.765411862560972</v>
      </c>
      <c r="D38" s="9">
        <f t="shared" ref="D38:O38" ca="1" si="1">D2/D$36*1000</f>
        <v>19.299446326533289</v>
      </c>
      <c r="E38" s="9">
        <f t="shared" ca="1" si="1"/>
        <v>23.349091121225115</v>
      </c>
      <c r="F38" s="9">
        <f t="shared" ca="1" si="1"/>
        <v>25.704734276474181</v>
      </c>
      <c r="G38" s="9">
        <f t="shared" ca="1" si="1"/>
        <v>25.076525820627193</v>
      </c>
      <c r="H38" s="9">
        <f t="shared" ca="1" si="1"/>
        <v>25.257106408711174</v>
      </c>
      <c r="I38" s="9">
        <f t="shared" ca="1" si="1"/>
        <v>24.176338964149537</v>
      </c>
      <c r="J38" s="9">
        <f t="shared" ca="1" si="1"/>
        <v>21.123829559902102</v>
      </c>
      <c r="K38" s="9">
        <f t="shared" ca="1" si="1"/>
        <v>21.725635609632658</v>
      </c>
      <c r="L38" s="9">
        <f t="shared" ca="1" si="1"/>
        <v>20.6987782250213</v>
      </c>
      <c r="M38" s="9">
        <f t="shared" ca="1" si="1"/>
        <v>21.001271275856567</v>
      </c>
      <c r="N38" s="9">
        <f t="shared" ca="1" si="1"/>
        <v>20.788154930316765</v>
      </c>
      <c r="O38" s="9">
        <f t="shared" ca="1" si="1"/>
        <v>22.640016035607275</v>
      </c>
      <c r="P38" s="26">
        <v>22.9</v>
      </c>
      <c r="Q38" s="9">
        <v>23</v>
      </c>
      <c r="R38" s="9">
        <v>28</v>
      </c>
      <c r="S38" s="9">
        <v>25.7</v>
      </c>
      <c r="T38" s="9">
        <v>29.2</v>
      </c>
      <c r="U38" s="9">
        <v>32.6</v>
      </c>
      <c r="V38" s="32">
        <v>29.2</v>
      </c>
      <c r="W38" s="32">
        <v>29.5</v>
      </c>
      <c r="X38" s="32">
        <v>26.4</v>
      </c>
      <c r="Y38" s="32">
        <v>27</v>
      </c>
    </row>
    <row r="39" spans="1:25" x14ac:dyDescent="0.25">
      <c r="A39" s="21" t="s">
        <v>10</v>
      </c>
      <c r="B39" s="9">
        <f ca="1">B3/B$36*1000</f>
        <v>189.59494834442381</v>
      </c>
      <c r="C39" s="9">
        <f ca="1">#REF!/C$36*1000</f>
        <v>192.06627301725462</v>
      </c>
      <c r="D39" s="9">
        <f t="shared" ref="D39:O39" ca="1" si="2">D3/D$36*1000</f>
        <v>180.77796514669373</v>
      </c>
      <c r="E39" s="9">
        <f t="shared" ca="1" si="2"/>
        <v>203.40032525384231</v>
      </c>
      <c r="F39" s="9">
        <f t="shared" ca="1" si="2"/>
        <v>213.5595171765809</v>
      </c>
      <c r="G39" s="9">
        <f t="shared" ca="1" si="2"/>
        <v>219.71528060155589</v>
      </c>
      <c r="H39" s="9">
        <f t="shared" ca="1" si="2"/>
        <v>232.46747598752472</v>
      </c>
      <c r="I39" s="9">
        <f t="shared" ca="1" si="2"/>
        <v>240.18700984278695</v>
      </c>
      <c r="J39" s="9">
        <f t="shared" ca="1" si="2"/>
        <v>249.33635373484793</v>
      </c>
      <c r="K39" s="9">
        <f t="shared" ca="1" si="2"/>
        <v>291.28196123594637</v>
      </c>
      <c r="L39" s="9">
        <f t="shared" ca="1" si="2"/>
        <v>292.92516151764255</v>
      </c>
      <c r="M39" s="9">
        <f t="shared" ca="1" si="2"/>
        <v>269.8347341386463</v>
      </c>
      <c r="N39" s="9">
        <f t="shared" ca="1" si="2"/>
        <v>277.38467349587438</v>
      </c>
      <c r="O39" s="9">
        <f t="shared" ca="1" si="2"/>
        <v>275.92757250715692</v>
      </c>
      <c r="P39" s="26">
        <v>282.2</v>
      </c>
      <c r="Q39" s="26">
        <v>268.5</v>
      </c>
      <c r="R39" s="26">
        <v>288.2</v>
      </c>
      <c r="S39" s="26">
        <v>291.2</v>
      </c>
      <c r="T39" s="26">
        <v>302.39999999999998</v>
      </c>
      <c r="U39" s="26">
        <v>297.8</v>
      </c>
      <c r="V39" s="32">
        <v>309.3</v>
      </c>
      <c r="W39" s="32">
        <v>343.4</v>
      </c>
      <c r="X39" s="32">
        <v>407.4</v>
      </c>
      <c r="Y39" s="32">
        <v>375.4</v>
      </c>
    </row>
    <row r="40" spans="1:25" ht="16.2" customHeight="1" x14ac:dyDescent="0.25">
      <c r="A40" s="21" t="s">
        <v>11</v>
      </c>
      <c r="B40" s="9">
        <f ca="1">#REF!/B$36*1000</f>
        <v>24.75670923006215</v>
      </c>
      <c r="C40" s="9">
        <f ca="1">#REF!/C$36*1000</f>
        <v>27.635449597182156</v>
      </c>
      <c r="D40" s="9">
        <f ca="1">#REF!/D$36*1000</f>
        <v>38.043505651138346</v>
      </c>
      <c r="E40" s="9">
        <f ca="1">#REF!/E$36*1000</f>
        <v>32.574510046741167</v>
      </c>
      <c r="F40" s="9">
        <f ca="1">#REF!/F$36*1000</f>
        <v>44.09330803122603</v>
      </c>
      <c r="G40" s="9">
        <f ca="1">#REF!/G$36*1000</f>
        <v>45.704956066025836</v>
      </c>
      <c r="H40" s="9">
        <f ca="1">#REF!/H$36*1000</f>
        <v>46.536984803489112</v>
      </c>
      <c r="I40" s="9">
        <f ca="1">#REF!/I$36*1000</f>
        <v>44.820592225473099</v>
      </c>
      <c r="J40" s="9">
        <f ca="1">#REF!/J$36*1000</f>
        <v>43.09766471058397</v>
      </c>
      <c r="K40" s="9">
        <f ca="1">#REF!/K$36*1000</f>
        <v>40.256567837093883</v>
      </c>
      <c r="L40" s="9">
        <f ca="1">#REF!/L$36*1000</f>
        <v>36.190666541662843</v>
      </c>
      <c r="M40" s="9">
        <f ca="1">#REF!/M$36*1000</f>
        <v>36.36363636363636</v>
      </c>
      <c r="N40" s="9">
        <f ca="1">#REF!/N$36*1000</f>
        <v>36.042202074698615</v>
      </c>
      <c r="O40" s="9">
        <f ca="1">#REF!/O$36*1000</f>
        <v>35.470557699918281</v>
      </c>
      <c r="P40" s="26">
        <v>36.799999999999997</v>
      </c>
      <c r="Q40" s="26">
        <v>31.6</v>
      </c>
      <c r="R40" s="26">
        <v>36.200000000000003</v>
      </c>
      <c r="S40" s="26">
        <v>42.9</v>
      </c>
      <c r="T40" s="26">
        <v>42.3</v>
      </c>
      <c r="U40" s="26">
        <v>40.1</v>
      </c>
      <c r="V40" s="32">
        <v>36.6</v>
      </c>
      <c r="W40" s="32">
        <v>32.9</v>
      </c>
      <c r="X40" s="32">
        <v>28.8</v>
      </c>
      <c r="Y40" s="32">
        <v>26.7</v>
      </c>
    </row>
    <row r="41" spans="1:25" ht="22.2" customHeight="1" x14ac:dyDescent="0.25">
      <c r="A41" s="21" t="s">
        <v>12</v>
      </c>
      <c r="B41" s="9">
        <f ca="1">B5/B$36*1000</f>
        <v>27.858042083807927</v>
      </c>
      <c r="C41" s="9">
        <f ca="1">D5/C$36*1000</f>
        <v>28.768200014845739</v>
      </c>
      <c r="D41" s="9">
        <f ca="1">C5/D$36*1000</f>
        <v>28.942617737508577</v>
      </c>
      <c r="E41" s="9">
        <f t="shared" ref="E41:O41" ca="1" si="3">E5/E$36*1000</f>
        <v>28.795916007135528</v>
      </c>
      <c r="F41" s="9">
        <f t="shared" ca="1" si="3"/>
        <v>30.964927249588293</v>
      </c>
      <c r="G41" s="9">
        <f t="shared" ca="1" si="3"/>
        <v>32.061377526693732</v>
      </c>
      <c r="H41" s="9">
        <f t="shared" ca="1" si="3"/>
        <v>31.332190177976031</v>
      </c>
      <c r="I41" s="9">
        <f t="shared" ca="1" si="3"/>
        <v>33.361005483645968</v>
      </c>
      <c r="J41" s="9">
        <f t="shared" ca="1" si="3"/>
        <v>32.170796251278631</v>
      </c>
      <c r="K41" s="9">
        <f t="shared" ca="1" si="3"/>
        <v>31.218852158464724</v>
      </c>
      <c r="L41" s="9">
        <f t="shared" ca="1" si="3"/>
        <v>34.58553506614728</v>
      </c>
      <c r="M41" s="9">
        <f t="shared" ca="1" si="3"/>
        <v>31.706752173264089</v>
      </c>
      <c r="N41" s="9">
        <f t="shared" ca="1" si="3"/>
        <v>30.795246245668277</v>
      </c>
      <c r="O41" s="9">
        <f t="shared" ca="1" si="3"/>
        <v>26.662280859549668</v>
      </c>
      <c r="P41" s="9">
        <v>28</v>
      </c>
      <c r="Q41" s="26">
        <v>23.7</v>
      </c>
      <c r="R41" s="26">
        <v>19.899999999999999</v>
      </c>
      <c r="S41" s="26">
        <v>24.3</v>
      </c>
      <c r="T41" s="26">
        <v>25.4</v>
      </c>
      <c r="U41" s="9">
        <v>23.4</v>
      </c>
      <c r="V41" s="32">
        <v>23.3</v>
      </c>
      <c r="W41" s="32">
        <v>23.7</v>
      </c>
      <c r="X41" s="54">
        <v>25</v>
      </c>
      <c r="Y41" s="32">
        <v>22.3</v>
      </c>
    </row>
    <row r="42" spans="1:25" ht="34.799999999999997" x14ac:dyDescent="0.25">
      <c r="A42" s="21" t="s">
        <v>13</v>
      </c>
      <c r="B42" s="9">
        <f ca="1">B6/B$36*1000</f>
        <v>15.556621305677117</v>
      </c>
      <c r="C42" s="9">
        <f ca="1">#REF!/C$36*1000</f>
        <v>19.112367011135323</v>
      </c>
      <c r="D42" s="9">
        <f ca="1">D6/D$36*1000</f>
        <v>29.875990448553122</v>
      </c>
      <c r="E42" s="9">
        <f t="shared" ref="E42:O42" ca="1" si="4">E6/E$36*1000</f>
        <v>26.145168834172736</v>
      </c>
      <c r="F42" s="9">
        <f t="shared" ca="1" si="4"/>
        <v>26.750193774941458</v>
      </c>
      <c r="G42" s="9">
        <f t="shared" ca="1" si="4"/>
        <v>27.995137024048613</v>
      </c>
      <c r="H42" s="9">
        <f t="shared" ca="1" si="4"/>
        <v>29.784167298301419</v>
      </c>
      <c r="I42" s="9">
        <f t="shared" ca="1" si="4"/>
        <v>28.649485059629857</v>
      </c>
      <c r="J42" s="9">
        <f t="shared" ca="1" si="4"/>
        <v>29.03581826238565</v>
      </c>
      <c r="K42" s="9">
        <f t="shared" ca="1" si="4"/>
        <v>27.03361513791554</v>
      </c>
      <c r="L42" s="9">
        <f t="shared" ca="1" si="4"/>
        <v>25.365816468978618</v>
      </c>
      <c r="M42" s="9">
        <f t="shared" ca="1" si="4"/>
        <v>24.380703370682422</v>
      </c>
      <c r="N42" s="9">
        <f t="shared" ca="1" si="4"/>
        <v>25.561670256923811</v>
      </c>
      <c r="O42" s="9">
        <f t="shared" ca="1" si="4"/>
        <v>24.617740932429445</v>
      </c>
      <c r="P42" s="26">
        <v>26.2</v>
      </c>
      <c r="Q42" s="26">
        <v>23.1</v>
      </c>
      <c r="R42" s="26">
        <v>21.2</v>
      </c>
      <c r="S42" s="26">
        <v>21.8</v>
      </c>
      <c r="T42" s="26">
        <v>22.5</v>
      </c>
      <c r="U42" s="26">
        <v>22.9</v>
      </c>
      <c r="V42" s="32">
        <v>22.8</v>
      </c>
      <c r="W42" s="32">
        <v>27.2</v>
      </c>
      <c r="X42" s="32">
        <v>23.7</v>
      </c>
      <c r="Y42" s="32">
        <v>22.8</v>
      </c>
    </row>
    <row r="43" spans="1:25" ht="23.4" x14ac:dyDescent="0.25">
      <c r="A43" s="21" t="s">
        <v>14</v>
      </c>
      <c r="B43" s="9">
        <f ca="1">B7/B$36*1000</f>
        <v>23.279979217872629</v>
      </c>
      <c r="C43" s="9">
        <f ca="1">C7/C$36*1000</f>
        <v>24.78832107881767</v>
      </c>
      <c r="D43" s="9">
        <f ca="1">D7/D$36*1000</f>
        <v>28.627125665632832</v>
      </c>
      <c r="E43" s="9">
        <f t="shared" ref="E43:O43" ca="1" si="5">E7/E$36*1000</f>
        <v>33.641973097474832</v>
      </c>
      <c r="F43" s="9">
        <f t="shared" ca="1" si="5"/>
        <v>31.858245149458565</v>
      </c>
      <c r="G43" s="9">
        <f t="shared" ca="1" si="5"/>
        <v>33.03872010435996</v>
      </c>
      <c r="H43" s="9">
        <f t="shared" ca="1" si="5"/>
        <v>33.391733661369216</v>
      </c>
      <c r="I43" s="9">
        <f t="shared" ca="1" si="5"/>
        <v>34.390160736846141</v>
      </c>
      <c r="J43" s="9">
        <f t="shared" ca="1" si="5"/>
        <v>33.31483544471547</v>
      </c>
      <c r="K43" s="9">
        <f t="shared" ca="1" si="5"/>
        <v>32.743385683225483</v>
      </c>
      <c r="L43" s="9">
        <f t="shared" ca="1" si="5"/>
        <v>36.382293277507451</v>
      </c>
      <c r="M43" s="9">
        <f t="shared" ca="1" si="5"/>
        <v>33.259046903388182</v>
      </c>
      <c r="N43" s="9">
        <f t="shared" ca="1" si="5"/>
        <v>34.721714760331032</v>
      </c>
      <c r="O43" s="9">
        <f t="shared" ca="1" si="5"/>
        <v>34.393293826805163</v>
      </c>
      <c r="P43" s="26">
        <v>36.299999999999997</v>
      </c>
      <c r="Q43" s="26">
        <v>28.7</v>
      </c>
      <c r="R43" s="26">
        <v>28.6</v>
      </c>
      <c r="S43" s="26">
        <v>28.1</v>
      </c>
      <c r="T43" s="26">
        <v>24.6</v>
      </c>
      <c r="U43" s="26">
        <v>28.2</v>
      </c>
      <c r="V43" s="32">
        <v>24.3</v>
      </c>
      <c r="W43" s="32">
        <v>30.6</v>
      </c>
      <c r="X43" s="32">
        <v>28.3</v>
      </c>
      <c r="Y43" s="32">
        <v>34.700000000000003</v>
      </c>
    </row>
    <row r="44" spans="1:25" ht="36.6" customHeight="1" x14ac:dyDescent="0.25">
      <c r="A44" s="21" t="s">
        <v>26</v>
      </c>
      <c r="B44" s="36">
        <v>54.122701397151552</v>
      </c>
      <c r="C44" s="36">
        <v>49.068909599586576</v>
      </c>
      <c r="D44" s="36">
        <v>54.617849720708229</v>
      </c>
      <c r="E44" s="36">
        <v>57.90157515351072</v>
      </c>
      <c r="F44" s="36">
        <v>67.315672675849626</v>
      </c>
      <c r="G44" s="36">
        <v>60.434111746363605</v>
      </c>
      <c r="H44" s="36">
        <v>62.986839540575076</v>
      </c>
      <c r="I44" s="36">
        <v>63.860323117824066</v>
      </c>
      <c r="J44" s="36">
        <v>69.54594887517213</v>
      </c>
      <c r="K44" s="36">
        <v>72.741003662727039</v>
      </c>
      <c r="L44" s="36">
        <v>82.653367273957755</v>
      </c>
      <c r="M44" s="36">
        <v>80.770786772821353</v>
      </c>
      <c r="N44" s="36">
        <v>74.825623346428287</v>
      </c>
      <c r="O44" s="37">
        <v>75.624525637991397</v>
      </c>
      <c r="P44" s="26">
        <v>69.3</v>
      </c>
      <c r="Q44" s="9">
        <v>60.6</v>
      </c>
      <c r="R44" s="9">
        <v>60.3</v>
      </c>
      <c r="S44" s="9">
        <v>63.6</v>
      </c>
      <c r="T44" s="27">
        <v>59.7</v>
      </c>
      <c r="U44" s="27">
        <v>53.7</v>
      </c>
      <c r="V44" s="32">
        <v>45.6</v>
      </c>
      <c r="W44" s="32">
        <v>38.700000000000003</v>
      </c>
      <c r="X44" s="54">
        <v>37</v>
      </c>
      <c r="Y44" s="70">
        <v>45.1</v>
      </c>
    </row>
    <row r="45" spans="1:25" ht="39.6" customHeight="1" x14ac:dyDescent="0.25">
      <c r="A45" s="21" t="s">
        <v>15</v>
      </c>
      <c r="B45" s="9">
        <f t="shared" ref="B45:O45" ca="1" si="6">B10/B$36*1000</f>
        <v>0.62646124333073561</v>
      </c>
      <c r="C45" s="9">
        <f t="shared" ca="1" si="6"/>
        <v>0.69449599215819457</v>
      </c>
      <c r="D45" s="9">
        <f t="shared" ca="1" si="6"/>
        <v>1.3577246671457845</v>
      </c>
      <c r="E45" s="9">
        <f t="shared" ca="1" si="6"/>
        <v>1.0377828700325358</v>
      </c>
      <c r="F45" s="9">
        <f t="shared" ca="1" si="6"/>
        <v>1.0896628007623528</v>
      </c>
      <c r="G45" s="9">
        <f t="shared" ca="1" si="6"/>
        <v>0.80808789684546434</v>
      </c>
      <c r="H45" s="9">
        <f t="shared" ca="1" si="6"/>
        <v>0.90706892481268409</v>
      </c>
      <c r="I45" s="9">
        <f t="shared" ca="1" si="6"/>
        <v>1.0136091013391455</v>
      </c>
      <c r="J45" s="9">
        <f t="shared" ca="1" si="6"/>
        <v>1.3417871445195864</v>
      </c>
      <c r="K45" s="9">
        <f t="shared" ca="1" si="6"/>
        <v>1.1516631979053156</v>
      </c>
      <c r="L45" s="9">
        <f t="shared" ca="1" si="6"/>
        <v>1.1415184049237768</v>
      </c>
      <c r="M45" s="9">
        <f t="shared" ca="1" si="6"/>
        <v>1.1137817625956672</v>
      </c>
      <c r="N45" s="9">
        <f t="shared" ca="1" si="6"/>
        <v>1.1084683067606274</v>
      </c>
      <c r="O45" s="9">
        <f t="shared" ca="1" si="6"/>
        <v>1.1944471570204609</v>
      </c>
      <c r="P45" s="26">
        <v>1.2</v>
      </c>
      <c r="Q45" s="26">
        <v>0.6</v>
      </c>
      <c r="R45" s="26">
        <v>0.8</v>
      </c>
      <c r="S45" s="26">
        <v>0.8</v>
      </c>
      <c r="T45" s="26">
        <v>0.8</v>
      </c>
      <c r="U45" s="26">
        <v>0.8</v>
      </c>
      <c r="V45" s="32">
        <v>0.8</v>
      </c>
      <c r="W45" s="32">
        <v>0.7</v>
      </c>
      <c r="X45" s="32">
        <v>0.9</v>
      </c>
      <c r="Y45" s="54">
        <v>1</v>
      </c>
    </row>
    <row r="46" spans="1:25" ht="46.2" x14ac:dyDescent="0.25">
      <c r="A46" s="41" t="s">
        <v>16</v>
      </c>
      <c r="B46" s="42">
        <f t="shared" ref="B46:O46" ca="1" si="7">B11/B$36*1000</f>
        <v>59.10916611713926</v>
      </c>
      <c r="C46" s="42">
        <f t="shared" ca="1" si="7"/>
        <v>82.207785472933466</v>
      </c>
      <c r="D46" s="42">
        <f t="shared" ca="1" si="7"/>
        <v>75.449979387179326</v>
      </c>
      <c r="E46" s="42">
        <f t="shared" ca="1" si="7"/>
        <v>70.8660369692237</v>
      </c>
      <c r="F46" s="42">
        <f t="shared" ca="1" si="7"/>
        <v>82.722882302025752</v>
      </c>
      <c r="G46" s="42">
        <f t="shared" ca="1" si="7"/>
        <v>77.961389291958128</v>
      </c>
      <c r="H46" s="42">
        <f t="shared" ca="1" si="7"/>
        <v>78.258510501704379</v>
      </c>
      <c r="I46" s="42">
        <f t="shared" ca="1" si="7"/>
        <v>76.455974852544756</v>
      </c>
      <c r="J46" s="42">
        <f t="shared" ca="1" si="7"/>
        <v>79.978175252309825</v>
      </c>
      <c r="K46" s="42">
        <f t="shared" ca="1" si="7"/>
        <v>80.973800953349894</v>
      </c>
      <c r="L46" s="42">
        <f t="shared" ca="1" si="7"/>
        <v>79.634302009917192</v>
      </c>
      <c r="M46" s="42">
        <f t="shared" ca="1" si="7"/>
        <v>80.23963807239582</v>
      </c>
      <c r="N46" s="42">
        <f t="shared" ca="1" si="7"/>
        <v>84.837450378803851</v>
      </c>
      <c r="O46" s="42">
        <f t="shared" ca="1" si="7"/>
        <v>83.938180678121157</v>
      </c>
      <c r="P46" s="43">
        <v>83.2</v>
      </c>
      <c r="Q46" s="9">
        <v>75</v>
      </c>
      <c r="R46" s="9">
        <v>69.099999999999994</v>
      </c>
      <c r="S46" s="9">
        <v>70.7</v>
      </c>
      <c r="T46" s="9">
        <v>69.7</v>
      </c>
      <c r="U46" s="9">
        <v>69.900000000000006</v>
      </c>
      <c r="V46" s="32">
        <v>63.2</v>
      </c>
      <c r="W46" s="32">
        <v>66.8</v>
      </c>
      <c r="X46" s="32">
        <v>72.7</v>
      </c>
      <c r="Y46" s="32">
        <v>78.599999999999994</v>
      </c>
    </row>
    <row r="47" spans="1:25" x14ac:dyDescent="0.25">
      <c r="A47" s="32" t="s">
        <v>27</v>
      </c>
      <c r="B47" s="44" t="s">
        <v>28</v>
      </c>
      <c r="C47" s="44" t="s">
        <v>28</v>
      </c>
      <c r="D47" s="44" t="s">
        <v>28</v>
      </c>
      <c r="E47" s="44" t="s">
        <v>28</v>
      </c>
      <c r="F47" s="44" t="s">
        <v>28</v>
      </c>
      <c r="G47" s="44" t="s">
        <v>28</v>
      </c>
      <c r="H47" s="44" t="s">
        <v>28</v>
      </c>
      <c r="I47" s="44" t="s">
        <v>28</v>
      </c>
      <c r="J47" s="44" t="s">
        <v>28</v>
      </c>
      <c r="K47" s="44" t="s">
        <v>28</v>
      </c>
      <c r="L47" s="44" t="s">
        <v>28</v>
      </c>
      <c r="M47" s="44" t="s">
        <v>28</v>
      </c>
      <c r="N47" s="44" t="s">
        <v>28</v>
      </c>
      <c r="O47" s="44" t="s">
        <v>28</v>
      </c>
      <c r="P47" s="44" t="s">
        <v>28</v>
      </c>
      <c r="Q47" s="44" t="s">
        <v>28</v>
      </c>
      <c r="R47" s="44" t="s">
        <v>28</v>
      </c>
      <c r="S47" s="44" t="s">
        <v>28</v>
      </c>
      <c r="T47" s="44" t="s">
        <v>28</v>
      </c>
      <c r="U47" s="9" t="s">
        <v>29</v>
      </c>
      <c r="V47" s="39">
        <v>54</v>
      </c>
      <c r="W47" s="40">
        <v>101.1</v>
      </c>
      <c r="X47" s="32">
        <v>119.9</v>
      </c>
      <c r="Y47" s="32">
        <v>5.9</v>
      </c>
    </row>
    <row r="48" spans="1:25" ht="13.2" customHeight="1" x14ac:dyDescent="0.25">
      <c r="A48" s="57" t="s">
        <v>24</v>
      </c>
      <c r="B48" s="58"/>
      <c r="C48" s="58"/>
      <c r="D48" s="58"/>
      <c r="E48" s="58"/>
      <c r="F48" s="58"/>
      <c r="G48" s="58"/>
      <c r="H48" s="28"/>
      <c r="I48" s="28"/>
      <c r="J48" s="28"/>
      <c r="K48" s="28"/>
      <c r="L48" s="28"/>
      <c r="M48" s="28"/>
      <c r="N48" s="28"/>
      <c r="O48" s="28"/>
      <c r="P48" s="29"/>
      <c r="Q48" s="28"/>
      <c r="R48" s="28"/>
      <c r="S48" s="28"/>
      <c r="T48" s="28"/>
      <c r="U48" s="28"/>
    </row>
    <row r="49" spans="1:15" ht="15.6" x14ac:dyDescent="0.25">
      <c r="A49" s="5" t="s">
        <v>25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25">
      <c r="A50" s="10"/>
    </row>
    <row r="53" spans="1:15" x14ac:dyDescent="0.25">
      <c r="A53" s="10" t="s">
        <v>22</v>
      </c>
    </row>
  </sheetData>
  <mergeCells count="5">
    <mergeCell ref="A2:O2"/>
    <mergeCell ref="A3:O3"/>
    <mergeCell ref="A48:G48"/>
    <mergeCell ref="B6:Y6"/>
    <mergeCell ref="B27:Y27"/>
  </mergeCells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"/>
  <sheetViews>
    <sheetView workbookViewId="0">
      <selection activeCell="Q21" sqref="Q21"/>
    </sheetView>
  </sheetViews>
  <sheetFormatPr defaultRowHeight="13.2" x14ac:dyDescent="0.25"/>
  <sheetData>
    <row r="3" ht="24" customHeight="1" x14ac:dyDescent="0.25"/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 </vt:lpstr>
      <vt:lpstr>Лист2</vt:lpstr>
      <vt:lpstr>Лист3</vt:lpstr>
    </vt:vector>
  </TitlesOfParts>
  <Company>GKS RF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Redina</dc:creator>
  <cp:lastModifiedBy>Заматкина Татьяна Юрьевна</cp:lastModifiedBy>
  <cp:lastPrinted>2011-06-14T10:43:04Z</cp:lastPrinted>
  <dcterms:created xsi:type="dcterms:W3CDTF">2009-09-17T08:15:36Z</dcterms:created>
  <dcterms:modified xsi:type="dcterms:W3CDTF">2024-06-28T01:55:06Z</dcterms:modified>
</cp:coreProperties>
</file>